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5" yWindow="-15" windowWidth="21510" windowHeight="5010"/>
  </bookViews>
  <sheets>
    <sheet name="návrh rozpočtu 2017pp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6" i="1" l="1"/>
  <c r="G78" i="1"/>
  <c r="G53" i="1"/>
  <c r="G10" i="1"/>
  <c r="I156" i="1"/>
  <c r="H156" i="1"/>
  <c r="F156" i="1"/>
  <c r="E156" i="1"/>
  <c r="F152" i="1"/>
  <c r="E152" i="1"/>
  <c r="E154" i="1" s="1"/>
  <c r="E169" i="1" s="1"/>
  <c r="D152" i="1"/>
  <c r="C152" i="1"/>
  <c r="E121" i="1"/>
  <c r="D121" i="1"/>
  <c r="D154" i="1" s="1"/>
  <c r="D169" i="1" s="1"/>
  <c r="I78" i="1"/>
  <c r="H78" i="1"/>
  <c r="I53" i="1"/>
  <c r="H53" i="1"/>
  <c r="F53" i="1"/>
  <c r="F42" i="1" s="1"/>
  <c r="C42" i="1"/>
  <c r="C121" i="1" s="1"/>
  <c r="C154" i="1" s="1"/>
  <c r="C169" i="1" s="1"/>
  <c r="I10" i="1"/>
  <c r="H10" i="1"/>
  <c r="F10" i="1"/>
  <c r="C10" i="1"/>
  <c r="I42" i="1" l="1"/>
  <c r="I121" i="1" s="1"/>
  <c r="I154" i="1" s="1"/>
  <c r="I169" i="1" s="1"/>
  <c r="H42" i="1"/>
  <c r="G42" i="1"/>
  <c r="H121" i="1"/>
  <c r="H154" i="1" s="1"/>
  <c r="H169" i="1" s="1"/>
  <c r="F121" i="1"/>
  <c r="F154" i="1" s="1"/>
  <c r="F169" i="1" s="1"/>
  <c r="G121" i="1"/>
  <c r="G154" i="1" s="1"/>
  <c r="G169" i="1" s="1"/>
</calcChain>
</file>

<file path=xl/sharedStrings.xml><?xml version="1.0" encoding="utf-8"?>
<sst xmlns="http://schemas.openxmlformats.org/spreadsheetml/2006/main" count="169" uniqueCount="144">
  <si>
    <t>Príjmová časť v tis.eur</t>
  </si>
  <si>
    <t>Ekon.klasif.</t>
  </si>
  <si>
    <t>názov</t>
  </si>
  <si>
    <t>Skutoč.</t>
  </si>
  <si>
    <t>Rozpočet</t>
  </si>
  <si>
    <t>poznámka</t>
  </si>
  <si>
    <t>Kód</t>
  </si>
  <si>
    <t>Bežné príjmy</t>
  </si>
  <si>
    <t>Daňové príjmy</t>
  </si>
  <si>
    <t>výnos dane z príjmov FO</t>
  </si>
  <si>
    <t>Daň z nehnuteľností</t>
  </si>
  <si>
    <t>za pozemky</t>
  </si>
  <si>
    <t>pohľadávky min.rokov</t>
  </si>
  <si>
    <t>za stavby</t>
  </si>
  <si>
    <t>za byty</t>
  </si>
  <si>
    <t>penále</t>
  </si>
  <si>
    <t>Dane za špecifické služby</t>
  </si>
  <si>
    <t>za psa</t>
  </si>
  <si>
    <t>133001 1</t>
  </si>
  <si>
    <t>za ubytovanie</t>
  </si>
  <si>
    <t>za úžívanie verej.priestr.</t>
  </si>
  <si>
    <t>nevýherné hracie prístroje</t>
  </si>
  <si>
    <t>jarmok</t>
  </si>
  <si>
    <t>za predajné automaty</t>
  </si>
  <si>
    <t>za KO nádoby</t>
  </si>
  <si>
    <t>zber,likvidácia KO FO</t>
  </si>
  <si>
    <t>zber,likvidácia KO FO min.roky</t>
  </si>
  <si>
    <t>zber,likvidácia KO PO</t>
  </si>
  <si>
    <t>zber,likvidácia KO PO min.roky</t>
  </si>
  <si>
    <t>iné dane</t>
  </si>
  <si>
    <t>Nedaňové príjmy</t>
  </si>
  <si>
    <t>Príjmy z vlastníctva majet.</t>
  </si>
  <si>
    <t>príjmy z podnikania</t>
  </si>
  <si>
    <t>príjmy z vlastníctva</t>
  </si>
  <si>
    <t>prenájom majetku</t>
  </si>
  <si>
    <t>prenájom energe.zariad.</t>
  </si>
  <si>
    <t>Administrat.poplatky a iné</t>
  </si>
  <si>
    <t>administratívne poplatky</t>
  </si>
  <si>
    <t>správne poplatky</t>
  </si>
  <si>
    <t>pokuty,penále</t>
  </si>
  <si>
    <t>222003 2</t>
  </si>
  <si>
    <t>pokuty MsP</t>
  </si>
  <si>
    <t>222003   111</t>
  </si>
  <si>
    <t>dávky osobbit.určenia</t>
  </si>
  <si>
    <t>cintorínske poplatky</t>
  </si>
  <si>
    <t>223001  01</t>
  </si>
  <si>
    <t>recyklačný fond</t>
  </si>
  <si>
    <t>pokuty,penále a iné sankcie</t>
  </si>
  <si>
    <t>stravné MsU.MsP</t>
  </si>
  <si>
    <t>ples</t>
  </si>
  <si>
    <t>školné MŠ</t>
  </si>
  <si>
    <t>Domino záujm.činnosť</t>
  </si>
  <si>
    <t>Domino tábory</t>
  </si>
  <si>
    <t>Sociálne.opatr.služba</t>
  </si>
  <si>
    <t>znečisťovanie ovzdušia</t>
  </si>
  <si>
    <t xml:space="preserve"> </t>
  </si>
  <si>
    <t>poplatky z predaja a služieb</t>
  </si>
  <si>
    <t>Iné poplatky a platby</t>
  </si>
  <si>
    <t>Úroky z bank.účtov</t>
  </si>
  <si>
    <t>Iné nedaňové príjmy</t>
  </si>
  <si>
    <t>Ostatné príjmy</t>
  </si>
  <si>
    <t>iné príjmy</t>
  </si>
  <si>
    <t>poistné náhrady</t>
  </si>
  <si>
    <t xml:space="preserve">dobropisy </t>
  </si>
  <si>
    <t>09  292017</t>
  </si>
  <si>
    <t>refakturácie školstvo</t>
  </si>
  <si>
    <t>Granty a transfery</t>
  </si>
  <si>
    <t>transféry v rámci verej.správy</t>
  </si>
  <si>
    <t>312001  01</t>
  </si>
  <si>
    <t>dotácia na ZŠ</t>
  </si>
  <si>
    <t>312001  02</t>
  </si>
  <si>
    <t>dotácia-strava,pomocky..</t>
  </si>
  <si>
    <t>312001  03</t>
  </si>
  <si>
    <t>rod.prídavky-záškoláci</t>
  </si>
  <si>
    <t>312001  08</t>
  </si>
  <si>
    <t>dotácia rôzne</t>
  </si>
  <si>
    <t>dotácia chrán.prac</t>
  </si>
  <si>
    <t>312001 6</t>
  </si>
  <si>
    <t>dotácia sociálne služby</t>
  </si>
  <si>
    <t>312003  103</t>
  </si>
  <si>
    <t>soc.dávky - UPSVR</t>
  </si>
  <si>
    <t>312001  10</t>
  </si>
  <si>
    <t>grafické formy ZUS</t>
  </si>
  <si>
    <t>312001 2</t>
  </si>
  <si>
    <t>volby</t>
  </si>
  <si>
    <t>312001 24</t>
  </si>
  <si>
    <t>dotácia ZS H.Zelinovej</t>
  </si>
  <si>
    <t>312001 22</t>
  </si>
  <si>
    <t>projekt ZS MRS</t>
  </si>
  <si>
    <t>312001  031</t>
  </si>
  <si>
    <t>stavebný úrad</t>
  </si>
  <si>
    <t>312001  032</t>
  </si>
  <si>
    <t>životné prostredie</t>
  </si>
  <si>
    <t>312001  033</t>
  </si>
  <si>
    <t>pozemné komunikácie</t>
  </si>
  <si>
    <t>312001  04</t>
  </si>
  <si>
    <t>matrika</t>
  </si>
  <si>
    <t>312001 07</t>
  </si>
  <si>
    <t>register obyvateľov</t>
  </si>
  <si>
    <t>komunitní pracovníci</t>
  </si>
  <si>
    <t>312001  1161</t>
  </si>
  <si>
    <t>aktivačná činnosť</t>
  </si>
  <si>
    <t>predškoláci</t>
  </si>
  <si>
    <t>095 312001 02</t>
  </si>
  <si>
    <t>CVČ SaSŠ</t>
  </si>
  <si>
    <t>095  312001</t>
  </si>
  <si>
    <t>vzdel.poukazy Domino</t>
  </si>
  <si>
    <t>Spoločný úrad</t>
  </si>
  <si>
    <t>Bežné príjmy spolu</t>
  </si>
  <si>
    <t>Kapitálové príjmy</t>
  </si>
  <si>
    <t>231 1</t>
  </si>
  <si>
    <t>predaj budov</t>
  </si>
  <si>
    <t>predaj pozemkov</t>
  </si>
  <si>
    <t>322</t>
  </si>
  <si>
    <t>transfery v rámci verej.správy</t>
  </si>
  <si>
    <t>dotácia ZS MRS rekonštruk.</t>
  </si>
  <si>
    <t>dotácia revitalizácia</t>
  </si>
  <si>
    <t>dotácia verejné osvetlenie</t>
  </si>
  <si>
    <t>Kapitálové príjmy spolu</t>
  </si>
  <si>
    <t>Finančné operácie</t>
  </si>
  <si>
    <t>prostriedky minulých rokov</t>
  </si>
  <si>
    <t>prevody z peňažných fondov</t>
  </si>
  <si>
    <t>bankové úvery</t>
  </si>
  <si>
    <t>úver</t>
  </si>
  <si>
    <t>zábezpeka</t>
  </si>
  <si>
    <t>Finan. operácie spolu</t>
  </si>
  <si>
    <t>Príjmy spolu-mesto</t>
  </si>
  <si>
    <t>Vlastné príjmy RO spolu</t>
  </si>
  <si>
    <t>DDS</t>
  </si>
  <si>
    <t>ZUŠ</t>
  </si>
  <si>
    <t>ŠJ MRŠ</t>
  </si>
  <si>
    <t>ŠJ pri ZŠ- H-Zelinová</t>
  </si>
  <si>
    <t>CVC Domino</t>
  </si>
  <si>
    <t>CVC Domino dotácie</t>
  </si>
  <si>
    <t>ZS MRS</t>
  </si>
  <si>
    <t>ŠKD Spojená škola</t>
  </si>
  <si>
    <t>ŠKD H.Zelinová</t>
  </si>
  <si>
    <t>Spojená škola - MS</t>
  </si>
  <si>
    <t>Príjmy spolu</t>
  </si>
  <si>
    <t xml:space="preserve">                             Návrh  rozpočtu   na roky 2018-2020</t>
  </si>
  <si>
    <t>Spojená škola</t>
  </si>
  <si>
    <t>ZS Zelinová</t>
  </si>
  <si>
    <t>Očakav.sk.</t>
  </si>
  <si>
    <t>Výhľad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</si>
</sst>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NumberFormat="1" applyFont="1" applyFill="1"/>
    <xf numFmtId="0" fontId="2" fillId="2" borderId="0" xfId="0" applyFont="1" applyFill="1"/>
    <xf numFmtId="2" fontId="1" fillId="2" borderId="0" xfId="0" applyNumberFormat="1" applyFont="1" applyFill="1"/>
    <xf numFmtId="0" fontId="1" fillId="2" borderId="0" xfId="0" applyFont="1" applyFill="1"/>
    <xf numFmtId="0" fontId="1" fillId="0" borderId="0" xfId="0" applyFont="1"/>
    <xf numFmtId="2" fontId="3" fillId="2" borderId="0" xfId="0" applyNumberFormat="1" applyFont="1" applyFill="1"/>
    <xf numFmtId="0" fontId="4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2" fontId="5" fillId="0" borderId="1" xfId="0" applyNumberFormat="1" applyFont="1" applyBorder="1"/>
    <xf numFmtId="0" fontId="1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6" fillId="2" borderId="0" xfId="0" applyFont="1" applyFill="1"/>
    <xf numFmtId="0" fontId="1" fillId="0" borderId="1" xfId="0" applyNumberFormat="1" applyFont="1" applyBorder="1" applyAlignment="1">
      <alignment horizontal="left"/>
    </xf>
    <xf numFmtId="0" fontId="7" fillId="0" borderId="1" xfId="0" applyFont="1" applyBorder="1"/>
    <xf numFmtId="2" fontId="1" fillId="0" borderId="1" xfId="0" applyNumberFormat="1" applyFont="1" applyBorder="1"/>
    <xf numFmtId="0" fontId="1" fillId="0" borderId="0" xfId="0" applyNumberFormat="1" applyFont="1" applyAlignment="1">
      <alignment horizontal="left"/>
    </xf>
    <xf numFmtId="2" fontId="1" fillId="0" borderId="0" xfId="0" applyNumberFormat="1" applyFont="1"/>
    <xf numFmtId="0" fontId="1" fillId="0" borderId="2" xfId="0" applyNumberFormat="1" applyFont="1" applyBorder="1" applyAlignment="1">
      <alignment horizontal="left"/>
    </xf>
    <xf numFmtId="0" fontId="4" fillId="0" borderId="2" xfId="0" applyFont="1" applyBorder="1"/>
    <xf numFmtId="2" fontId="4" fillId="0" borderId="2" xfId="0" applyNumberFormat="1" applyFont="1" applyBorder="1"/>
    <xf numFmtId="0" fontId="1" fillId="0" borderId="2" xfId="0" applyFont="1" applyBorder="1"/>
    <xf numFmtId="0" fontId="1" fillId="0" borderId="3" xfId="0" applyNumberFormat="1" applyFont="1" applyBorder="1" applyAlignment="1">
      <alignment horizontal="left"/>
    </xf>
    <xf numFmtId="0" fontId="1" fillId="0" borderId="3" xfId="0" applyFont="1" applyBorder="1"/>
    <xf numFmtId="0" fontId="8" fillId="0" borderId="3" xfId="0" applyFont="1" applyBorder="1"/>
    <xf numFmtId="2" fontId="1" fillId="0" borderId="3" xfId="0" applyNumberFormat="1" applyFont="1" applyBorder="1"/>
    <xf numFmtId="0" fontId="1" fillId="0" borderId="4" xfId="0" applyNumberFormat="1" applyFont="1" applyBorder="1" applyAlignment="1">
      <alignment horizontal="left"/>
    </xf>
    <xf numFmtId="0" fontId="1" fillId="0" borderId="4" xfId="0" applyFont="1" applyBorder="1"/>
    <xf numFmtId="2" fontId="1" fillId="0" borderId="4" xfId="0" applyNumberFormat="1" applyFont="1" applyBorder="1"/>
    <xf numFmtId="0" fontId="1" fillId="0" borderId="3" xfId="0" applyNumberFormat="1" applyFont="1" applyBorder="1"/>
    <xf numFmtId="0" fontId="1" fillId="0" borderId="4" xfId="0" applyNumberFormat="1" applyFont="1" applyBorder="1"/>
    <xf numFmtId="49" fontId="1" fillId="0" borderId="4" xfId="0" applyNumberFormat="1" applyFont="1" applyBorder="1"/>
    <xf numFmtId="0" fontId="4" fillId="0" borderId="0" xfId="0" applyNumberFormat="1" applyFont="1" applyBorder="1"/>
    <xf numFmtId="0" fontId="4" fillId="0" borderId="0" xfId="0" applyFont="1" applyBorder="1"/>
    <xf numFmtId="0" fontId="4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7" fillId="0" borderId="0" xfId="0" applyFont="1"/>
    <xf numFmtId="2" fontId="4" fillId="0" borderId="0" xfId="0" applyNumberFormat="1" applyFont="1"/>
    <xf numFmtId="0" fontId="1" fillId="0" borderId="0" xfId="0" applyNumberFormat="1" applyFont="1" applyBorder="1" applyAlignment="1">
      <alignment horizontal="left"/>
    </xf>
    <xf numFmtId="0" fontId="1" fillId="0" borderId="3" xfId="0" applyFont="1" applyFill="1" applyBorder="1"/>
    <xf numFmtId="2" fontId="1" fillId="0" borderId="5" xfId="0" applyNumberFormat="1" applyFont="1" applyBorder="1"/>
    <xf numFmtId="2" fontId="1" fillId="0" borderId="0" xfId="0" applyNumberFormat="1" applyFont="1" applyBorder="1"/>
    <xf numFmtId="0" fontId="1" fillId="0" borderId="0" xfId="0" applyNumberFormat="1" applyFont="1"/>
    <xf numFmtId="3" fontId="1" fillId="0" borderId="3" xfId="0" applyNumberFormat="1" applyFont="1" applyBorder="1" applyAlignment="1">
      <alignment horizontal="left"/>
    </xf>
    <xf numFmtId="2" fontId="4" fillId="0" borderId="3" xfId="0" applyNumberFormat="1" applyFont="1" applyBorder="1"/>
    <xf numFmtId="2" fontId="1" fillId="0" borderId="2" xfId="0" applyNumberFormat="1" applyFont="1" applyBorder="1"/>
    <xf numFmtId="0" fontId="1" fillId="0" borderId="1" xfId="0" applyNumberFormat="1" applyFont="1" applyBorder="1"/>
    <xf numFmtId="0" fontId="9" fillId="0" borderId="1" xfId="0" applyFont="1" applyBorder="1"/>
    <xf numFmtId="2" fontId="9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6" fillId="0" borderId="2" xfId="0" applyFont="1" applyBorder="1"/>
    <xf numFmtId="49" fontId="1" fillId="0" borderId="3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2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4" fillId="0" borderId="0" xfId="0" applyFont="1"/>
    <xf numFmtId="2" fontId="10" fillId="0" borderId="0" xfId="0" applyNumberFormat="1" applyFont="1"/>
    <xf numFmtId="2" fontId="11" fillId="0" borderId="0" xfId="0" applyNumberFormat="1" applyFont="1"/>
    <xf numFmtId="0" fontId="1" fillId="0" borderId="0" xfId="0" applyFont="1" applyFill="1" applyBorder="1"/>
    <xf numFmtId="2" fontId="12" fillId="0" borderId="1" xfId="0" applyNumberFormat="1" applyFont="1" applyBorder="1"/>
    <xf numFmtId="0" fontId="0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topLeftCell="A121" zoomScale="111" zoomScaleNormal="111" workbookViewId="0">
      <selection activeCell="F170" sqref="F170"/>
    </sheetView>
  </sheetViews>
  <sheetFormatPr defaultRowHeight="12.75" x14ac:dyDescent="0.2"/>
  <cols>
    <col min="1" max="1" width="14.5703125" style="43" customWidth="1"/>
    <col min="2" max="2" width="26.42578125" style="5" customWidth="1"/>
    <col min="3" max="4" width="13.42578125" style="18" customWidth="1"/>
    <col min="5" max="6" width="11.42578125" style="18" customWidth="1"/>
    <col min="7" max="8" width="11.5703125" style="18" customWidth="1"/>
    <col min="9" max="9" width="12.140625" style="18" customWidth="1"/>
    <col min="10" max="10" width="18" style="5" customWidth="1"/>
    <col min="11" max="16384" width="9.140625" style="5"/>
  </cols>
  <sheetData>
    <row r="1" spans="1:12" ht="20.25" x14ac:dyDescent="0.3">
      <c r="A1" s="1"/>
      <c r="B1" s="2" t="s">
        <v>139</v>
      </c>
      <c r="C1" s="3"/>
      <c r="D1" s="3"/>
      <c r="E1" s="3"/>
      <c r="F1" s="3"/>
      <c r="G1" s="3"/>
      <c r="H1" s="3"/>
      <c r="I1" s="3"/>
      <c r="J1" s="4"/>
      <c r="K1" s="4"/>
    </row>
    <row r="2" spans="1:12" ht="20.25" x14ac:dyDescent="0.3">
      <c r="A2" s="1"/>
      <c r="B2" s="2"/>
      <c r="C2" s="6"/>
      <c r="D2" s="6" t="s">
        <v>0</v>
      </c>
      <c r="E2" s="3"/>
      <c r="F2" s="3"/>
      <c r="G2" s="3"/>
      <c r="H2" s="3"/>
      <c r="I2" s="3"/>
      <c r="J2" s="4"/>
      <c r="K2" s="4"/>
    </row>
    <row r="3" spans="1:12" hidden="1" x14ac:dyDescent="0.2">
      <c r="A3" s="1"/>
      <c r="B3" s="4"/>
      <c r="C3" s="3"/>
      <c r="D3" s="3"/>
      <c r="E3" s="3"/>
      <c r="F3" s="3"/>
      <c r="G3" s="3"/>
      <c r="H3" s="3"/>
      <c r="I3" s="3"/>
      <c r="J3" s="4"/>
      <c r="K3" s="4"/>
    </row>
    <row r="4" spans="1:12" x14ac:dyDescent="0.2">
      <c r="A4" s="1"/>
      <c r="B4" s="4"/>
      <c r="C4" s="3"/>
      <c r="D4" s="3"/>
      <c r="E4" s="3"/>
      <c r="F4" s="3"/>
      <c r="G4" s="3"/>
      <c r="H4" s="3"/>
      <c r="I4" s="3"/>
      <c r="J4" s="4"/>
      <c r="K4" s="4"/>
    </row>
    <row r="5" spans="1:12" x14ac:dyDescent="0.2">
      <c r="A5" s="7" t="s">
        <v>1</v>
      </c>
      <c r="B5" s="8" t="s">
        <v>2</v>
      </c>
      <c r="C5" s="9" t="s">
        <v>3</v>
      </c>
      <c r="D5" s="9" t="s">
        <v>3</v>
      </c>
      <c r="E5" s="9" t="s">
        <v>4</v>
      </c>
      <c r="F5" s="10" t="s">
        <v>142</v>
      </c>
      <c r="G5" s="9" t="s">
        <v>4</v>
      </c>
      <c r="H5" s="9" t="s">
        <v>143</v>
      </c>
      <c r="I5" s="9" t="s">
        <v>143</v>
      </c>
      <c r="J5" s="8" t="s">
        <v>5</v>
      </c>
      <c r="K5" s="11"/>
    </row>
    <row r="6" spans="1:12" x14ac:dyDescent="0.2">
      <c r="A6" s="7" t="s">
        <v>6</v>
      </c>
      <c r="B6" s="8"/>
      <c r="C6" s="12">
        <v>2015</v>
      </c>
      <c r="D6" s="12">
        <v>2016</v>
      </c>
      <c r="E6" s="12">
        <v>2017</v>
      </c>
      <c r="F6" s="12">
        <v>2017</v>
      </c>
      <c r="G6" s="12">
        <v>2018</v>
      </c>
      <c r="H6" s="12">
        <v>2019</v>
      </c>
      <c r="I6" s="12">
        <v>2020</v>
      </c>
      <c r="J6" s="11"/>
      <c r="K6" s="11"/>
    </row>
    <row r="7" spans="1:12" hidden="1" x14ac:dyDescent="0.2">
      <c r="A7" s="1"/>
      <c r="B7" s="4"/>
      <c r="C7" s="3"/>
      <c r="D7" s="3"/>
      <c r="E7" s="3"/>
      <c r="F7" s="3"/>
      <c r="G7" s="3"/>
      <c r="H7" s="3"/>
      <c r="I7" s="3"/>
      <c r="J7" s="4"/>
      <c r="K7" s="4"/>
    </row>
    <row r="8" spans="1:12" ht="15" x14ac:dyDescent="0.25">
      <c r="A8" s="1"/>
      <c r="B8" s="13" t="s">
        <v>7</v>
      </c>
      <c r="C8" s="3"/>
      <c r="D8" s="3"/>
      <c r="E8" s="3"/>
      <c r="F8" s="3"/>
      <c r="G8" s="3"/>
      <c r="H8" s="3"/>
      <c r="I8" s="3"/>
      <c r="J8" s="4"/>
      <c r="K8" s="4"/>
    </row>
    <row r="9" spans="1:12" hidden="1" x14ac:dyDescent="0.2">
      <c r="A9" s="1"/>
      <c r="B9" s="4"/>
      <c r="C9" s="3"/>
      <c r="D9" s="3"/>
      <c r="E9" s="3"/>
      <c r="F9" s="3"/>
      <c r="G9" s="3"/>
      <c r="H9" s="3"/>
      <c r="I9" s="3"/>
      <c r="J9" s="4"/>
      <c r="K9" s="4"/>
    </row>
    <row r="10" spans="1:12" ht="14.25" x14ac:dyDescent="0.2">
      <c r="A10" s="14">
        <v>100</v>
      </c>
      <c r="B10" s="15" t="s">
        <v>8</v>
      </c>
      <c r="C10" s="8">
        <f>C11+C21+C13</f>
        <v>3402.37</v>
      </c>
      <c r="D10" s="8">
        <v>3729.18</v>
      </c>
      <c r="E10" s="9">
        <v>3776.92</v>
      </c>
      <c r="F10" s="9">
        <f>F11+F21+F13</f>
        <v>3909.5</v>
      </c>
      <c r="G10" s="9">
        <f>G11+G21+G13</f>
        <v>4053.12</v>
      </c>
      <c r="H10" s="9">
        <f>H11+H21+H13</f>
        <v>4189.05</v>
      </c>
      <c r="I10" s="9">
        <f>I11+I21+I13</f>
        <v>4160.75</v>
      </c>
      <c r="J10" s="11"/>
      <c r="K10" s="11"/>
      <c r="L10" s="11"/>
    </row>
    <row r="11" spans="1:12" x14ac:dyDescent="0.2">
      <c r="A11" s="14">
        <v>111</v>
      </c>
      <c r="B11" s="11" t="s">
        <v>9</v>
      </c>
      <c r="C11" s="16">
        <v>2707.54</v>
      </c>
      <c r="D11" s="16">
        <v>2937.74</v>
      </c>
      <c r="E11" s="16">
        <v>2997.4</v>
      </c>
      <c r="F11" s="16">
        <v>3117</v>
      </c>
      <c r="G11" s="16">
        <v>3274.2</v>
      </c>
      <c r="H11" s="16">
        <v>3410.53</v>
      </c>
      <c r="I11" s="16">
        <v>3378.23</v>
      </c>
      <c r="J11" s="11"/>
      <c r="K11" s="11"/>
      <c r="L11" s="11"/>
    </row>
    <row r="12" spans="1:12" x14ac:dyDescent="0.2">
      <c r="A12" s="17"/>
    </row>
    <row r="13" spans="1:12" x14ac:dyDescent="0.2">
      <c r="A13" s="19">
        <v>121</v>
      </c>
      <c r="B13" s="20" t="s">
        <v>10</v>
      </c>
      <c r="C13" s="21">
        <v>334.53</v>
      </c>
      <c r="D13" s="21">
        <v>390.96</v>
      </c>
      <c r="E13" s="21">
        <v>396.32</v>
      </c>
      <c r="F13" s="21">
        <v>392.3</v>
      </c>
      <c r="G13" s="21">
        <v>396.32</v>
      </c>
      <c r="H13" s="21">
        <v>396.32</v>
      </c>
      <c r="I13" s="21">
        <v>396.32</v>
      </c>
      <c r="J13" s="22"/>
      <c r="K13" s="22"/>
    </row>
    <row r="14" spans="1:12" ht="15" hidden="1" x14ac:dyDescent="0.2">
      <c r="A14" s="23">
        <v>121001</v>
      </c>
      <c r="B14" s="24" t="s">
        <v>11</v>
      </c>
      <c r="C14" s="25"/>
      <c r="D14" s="25"/>
      <c r="E14" s="25"/>
      <c r="F14" s="25"/>
      <c r="G14" s="26"/>
      <c r="H14" s="26"/>
      <c r="I14" s="26"/>
      <c r="J14" s="24"/>
      <c r="K14" s="24"/>
    </row>
    <row r="15" spans="1:12" ht="15" hidden="1" x14ac:dyDescent="0.2">
      <c r="A15" s="23">
        <v>12100101</v>
      </c>
      <c r="B15" s="24" t="s">
        <v>12</v>
      </c>
      <c r="C15" s="25"/>
      <c r="D15" s="25"/>
      <c r="E15" s="25"/>
      <c r="F15" s="25"/>
      <c r="G15" s="26"/>
      <c r="H15" s="26"/>
      <c r="I15" s="26"/>
      <c r="J15" s="24"/>
      <c r="K15" s="24"/>
    </row>
    <row r="16" spans="1:12" ht="15" hidden="1" x14ac:dyDescent="0.2">
      <c r="A16" s="23">
        <v>121002</v>
      </c>
      <c r="B16" s="24" t="s">
        <v>13</v>
      </c>
      <c r="C16" s="25"/>
      <c r="D16" s="25"/>
      <c r="E16" s="25"/>
      <c r="F16" s="25"/>
      <c r="G16" s="26"/>
      <c r="H16" s="26"/>
      <c r="I16" s="26"/>
      <c r="J16" s="24"/>
      <c r="K16" s="24"/>
    </row>
    <row r="17" spans="1:11" ht="15" hidden="1" x14ac:dyDescent="0.2">
      <c r="A17" s="23">
        <v>12100201</v>
      </c>
      <c r="B17" s="24" t="s">
        <v>12</v>
      </c>
      <c r="C17" s="25"/>
      <c r="D17" s="25"/>
      <c r="E17" s="25"/>
      <c r="F17" s="25"/>
      <c r="G17" s="26"/>
      <c r="H17" s="26"/>
      <c r="I17" s="26"/>
      <c r="J17" s="24"/>
      <c r="K17" s="24"/>
    </row>
    <row r="18" spans="1:11" ht="15" hidden="1" x14ac:dyDescent="0.2">
      <c r="A18" s="23">
        <v>121003</v>
      </c>
      <c r="B18" s="24" t="s">
        <v>14</v>
      </c>
      <c r="C18" s="25"/>
      <c r="D18" s="25"/>
      <c r="E18" s="25"/>
      <c r="F18" s="25"/>
      <c r="G18" s="26"/>
      <c r="H18" s="26"/>
      <c r="I18" s="26"/>
      <c r="J18" s="24"/>
      <c r="K18" s="24"/>
    </row>
    <row r="19" spans="1:11" hidden="1" x14ac:dyDescent="0.2">
      <c r="A19" s="27">
        <v>121</v>
      </c>
      <c r="B19" s="28" t="s">
        <v>15</v>
      </c>
      <c r="C19" s="29"/>
      <c r="D19" s="29"/>
      <c r="E19" s="29"/>
      <c r="F19" s="29"/>
      <c r="G19" s="29"/>
      <c r="H19" s="29"/>
      <c r="I19" s="29"/>
      <c r="J19" s="28"/>
      <c r="K19" s="28"/>
    </row>
    <row r="20" spans="1:11" x14ac:dyDescent="0.2">
      <c r="A20" s="17"/>
    </row>
    <row r="21" spans="1:11" x14ac:dyDescent="0.2">
      <c r="A21" s="19">
        <v>133</v>
      </c>
      <c r="B21" s="20" t="s">
        <v>16</v>
      </c>
      <c r="C21" s="21">
        <v>360.3</v>
      </c>
      <c r="D21" s="21">
        <v>400.48</v>
      </c>
      <c r="E21" s="21">
        <v>383.2</v>
      </c>
      <c r="F21" s="21">
        <v>400.2</v>
      </c>
      <c r="G21" s="21">
        <v>382.6</v>
      </c>
      <c r="H21" s="21">
        <v>382.2</v>
      </c>
      <c r="I21" s="21">
        <v>386.2</v>
      </c>
      <c r="J21" s="22"/>
      <c r="K21" s="22"/>
    </row>
    <row r="22" spans="1:11" hidden="1" x14ac:dyDescent="0.2">
      <c r="A22" s="23">
        <v>133001</v>
      </c>
      <c r="B22" s="24" t="s">
        <v>17</v>
      </c>
      <c r="C22" s="26"/>
      <c r="D22" s="26"/>
      <c r="E22" s="26"/>
      <c r="F22" s="26"/>
      <c r="G22" s="26"/>
      <c r="H22" s="26"/>
      <c r="I22" s="26"/>
      <c r="J22" s="24"/>
      <c r="K22" s="24"/>
    </row>
    <row r="23" spans="1:11" hidden="1" x14ac:dyDescent="0.2">
      <c r="A23" s="30" t="s">
        <v>18</v>
      </c>
      <c r="B23" s="24" t="s">
        <v>12</v>
      </c>
      <c r="C23" s="26"/>
      <c r="D23" s="26"/>
      <c r="E23" s="26"/>
      <c r="F23" s="26"/>
      <c r="G23" s="26"/>
      <c r="H23" s="26"/>
      <c r="I23" s="26"/>
      <c r="J23" s="24"/>
      <c r="K23" s="24"/>
    </row>
    <row r="24" spans="1:11" hidden="1" x14ac:dyDescent="0.2">
      <c r="A24" s="23">
        <v>133006</v>
      </c>
      <c r="B24" s="24" t="s">
        <v>19</v>
      </c>
      <c r="C24" s="26"/>
      <c r="D24" s="26"/>
      <c r="E24" s="26"/>
      <c r="F24" s="26"/>
      <c r="G24" s="26"/>
      <c r="H24" s="26"/>
      <c r="I24" s="26"/>
      <c r="J24" s="24"/>
      <c r="K24" s="24"/>
    </row>
    <row r="25" spans="1:11" hidden="1" x14ac:dyDescent="0.2">
      <c r="A25" s="23">
        <v>1330012</v>
      </c>
      <c r="B25" s="24" t="s">
        <v>20</v>
      </c>
      <c r="C25" s="26"/>
      <c r="D25" s="26"/>
      <c r="E25" s="26"/>
      <c r="F25" s="26"/>
      <c r="G25" s="26"/>
      <c r="H25" s="26"/>
      <c r="I25" s="26"/>
      <c r="J25" s="24"/>
      <c r="K25" s="24"/>
    </row>
    <row r="26" spans="1:11" hidden="1" x14ac:dyDescent="0.2">
      <c r="A26" s="23">
        <v>133003</v>
      </c>
      <c r="B26" s="24" t="s">
        <v>21</v>
      </c>
      <c r="C26" s="26"/>
      <c r="D26" s="26"/>
      <c r="E26" s="26"/>
      <c r="F26" s="26"/>
      <c r="G26" s="26"/>
      <c r="H26" s="26"/>
      <c r="I26" s="26"/>
      <c r="J26" s="24"/>
      <c r="K26" s="24"/>
    </row>
    <row r="27" spans="1:11" hidden="1" x14ac:dyDescent="0.2">
      <c r="A27" s="23">
        <v>133001203</v>
      </c>
      <c r="B27" s="24" t="s">
        <v>22</v>
      </c>
      <c r="C27" s="26"/>
      <c r="D27" s="26"/>
      <c r="E27" s="26"/>
      <c r="F27" s="26"/>
      <c r="G27" s="26"/>
      <c r="H27" s="26"/>
      <c r="I27" s="26"/>
      <c r="J27" s="24"/>
      <c r="K27" s="24"/>
    </row>
    <row r="28" spans="1:11" hidden="1" x14ac:dyDescent="0.2">
      <c r="A28" s="23">
        <v>133004</v>
      </c>
      <c r="B28" s="24" t="s">
        <v>23</v>
      </c>
      <c r="C28" s="26"/>
      <c r="D28" s="26"/>
      <c r="E28" s="26"/>
      <c r="F28" s="26"/>
      <c r="G28" s="26"/>
      <c r="H28" s="26"/>
      <c r="I28" s="26"/>
      <c r="J28" s="24"/>
      <c r="K28" s="24"/>
    </row>
    <row r="29" spans="1:11" hidden="1" x14ac:dyDescent="0.2">
      <c r="A29" s="23">
        <v>133013</v>
      </c>
      <c r="B29" s="24" t="s">
        <v>24</v>
      </c>
      <c r="C29" s="26"/>
      <c r="D29" s="26"/>
      <c r="E29" s="26"/>
      <c r="F29" s="26"/>
      <c r="G29" s="26"/>
      <c r="H29" s="26"/>
      <c r="I29" s="26"/>
      <c r="J29" s="24"/>
      <c r="K29" s="24"/>
    </row>
    <row r="30" spans="1:11" hidden="1" x14ac:dyDescent="0.2">
      <c r="A30" s="23">
        <v>13301301</v>
      </c>
      <c r="B30" s="24" t="s">
        <v>25</v>
      </c>
      <c r="C30" s="26"/>
      <c r="D30" s="26"/>
      <c r="E30" s="26"/>
      <c r="F30" s="26"/>
      <c r="G30" s="26"/>
      <c r="H30" s="26"/>
      <c r="I30" s="26"/>
      <c r="J30" s="24"/>
      <c r="K30" s="24"/>
    </row>
    <row r="31" spans="1:11" hidden="1" x14ac:dyDescent="0.2">
      <c r="A31" s="23">
        <v>133013</v>
      </c>
      <c r="B31" s="24" t="s">
        <v>26</v>
      </c>
      <c r="C31" s="26"/>
      <c r="D31" s="26"/>
      <c r="E31" s="26"/>
      <c r="F31" s="26"/>
      <c r="G31" s="26"/>
      <c r="H31" s="26"/>
      <c r="I31" s="26"/>
      <c r="J31" s="24"/>
      <c r="K31" s="24"/>
    </row>
    <row r="32" spans="1:11" hidden="1" x14ac:dyDescent="0.2">
      <c r="A32" s="23">
        <v>13301302</v>
      </c>
      <c r="B32" s="24" t="s">
        <v>27</v>
      </c>
      <c r="C32" s="26"/>
      <c r="D32" s="26"/>
      <c r="E32" s="26"/>
      <c r="F32" s="26"/>
      <c r="G32" s="26"/>
      <c r="H32" s="26"/>
      <c r="I32" s="26"/>
      <c r="J32" s="24"/>
      <c r="K32" s="24"/>
    </row>
    <row r="33" spans="1:11" hidden="1" x14ac:dyDescent="0.2">
      <c r="A33" s="23">
        <v>133013</v>
      </c>
      <c r="B33" s="24" t="s">
        <v>28</v>
      </c>
      <c r="C33" s="26"/>
      <c r="D33" s="26"/>
      <c r="E33" s="26"/>
      <c r="F33" s="26"/>
      <c r="G33" s="26"/>
      <c r="H33" s="26"/>
      <c r="I33" s="26"/>
      <c r="J33" s="24"/>
      <c r="K33" s="24"/>
    </row>
    <row r="34" spans="1:11" hidden="1" x14ac:dyDescent="0.2">
      <c r="A34" s="23"/>
      <c r="B34" s="24"/>
      <c r="C34" s="26"/>
      <c r="D34" s="26"/>
      <c r="E34" s="26"/>
      <c r="F34" s="26"/>
      <c r="G34" s="26"/>
      <c r="H34" s="26"/>
      <c r="I34" s="26"/>
      <c r="J34" s="24"/>
      <c r="K34" s="24"/>
    </row>
    <row r="35" spans="1:11" hidden="1" x14ac:dyDescent="0.2">
      <c r="A35" s="30"/>
      <c r="B35" s="24"/>
      <c r="C35" s="26"/>
      <c r="D35" s="26"/>
      <c r="E35" s="26"/>
      <c r="F35" s="26"/>
      <c r="G35" s="26"/>
      <c r="H35" s="26"/>
      <c r="I35" s="26"/>
      <c r="J35" s="24"/>
      <c r="K35" s="24"/>
    </row>
    <row r="36" spans="1:11" hidden="1" x14ac:dyDescent="0.2">
      <c r="A36" s="31"/>
      <c r="B36" s="28"/>
      <c r="C36" s="29"/>
      <c r="D36" s="29"/>
      <c r="E36" s="29"/>
      <c r="F36" s="29"/>
      <c r="G36" s="29"/>
      <c r="H36" s="29"/>
      <c r="I36" s="29"/>
      <c r="J36" s="28"/>
      <c r="K36" s="28"/>
    </row>
    <row r="37" spans="1:11" hidden="1" x14ac:dyDescent="0.2">
      <c r="A37" s="32">
        <v>139</v>
      </c>
      <c r="B37" s="28" t="s">
        <v>29</v>
      </c>
      <c r="C37" s="29"/>
      <c r="D37" s="29"/>
      <c r="E37" s="29"/>
      <c r="F37" s="29"/>
      <c r="G37" s="29"/>
      <c r="H37" s="29"/>
      <c r="I37" s="29"/>
      <c r="J37" s="28"/>
      <c r="K37" s="28"/>
    </row>
    <row r="38" spans="1:11" hidden="1" x14ac:dyDescent="0.2">
      <c r="A38" s="32"/>
      <c r="B38" s="28"/>
      <c r="C38" s="29"/>
      <c r="D38" s="29"/>
      <c r="E38" s="29"/>
      <c r="F38" s="29"/>
      <c r="G38" s="29"/>
      <c r="H38" s="29"/>
      <c r="I38" s="29"/>
      <c r="J38" s="28"/>
      <c r="K38" s="28"/>
    </row>
    <row r="39" spans="1:11" hidden="1" x14ac:dyDescent="0.2">
      <c r="A39" s="7"/>
      <c r="B39" s="8"/>
      <c r="C39" s="9"/>
      <c r="D39" s="9"/>
      <c r="E39" s="9"/>
      <c r="F39" s="9"/>
      <c r="G39" s="9"/>
      <c r="H39" s="9"/>
      <c r="I39" s="9"/>
      <c r="J39" s="8" t="s">
        <v>5</v>
      </c>
      <c r="K39" s="11"/>
    </row>
    <row r="40" spans="1:11" hidden="1" x14ac:dyDescent="0.2">
      <c r="A40" s="7"/>
      <c r="B40" s="8"/>
      <c r="C40" s="12"/>
      <c r="D40" s="12"/>
      <c r="E40" s="12"/>
      <c r="F40" s="12"/>
      <c r="G40" s="12"/>
      <c r="H40" s="12"/>
      <c r="I40" s="12"/>
      <c r="J40" s="11"/>
      <c r="K40" s="11"/>
    </row>
    <row r="41" spans="1:11" x14ac:dyDescent="0.2">
      <c r="A41" s="33"/>
      <c r="B41" s="34"/>
      <c r="C41" s="35"/>
      <c r="D41" s="35"/>
      <c r="E41" s="35"/>
      <c r="F41" s="35"/>
      <c r="G41" s="35"/>
      <c r="H41" s="35"/>
      <c r="I41" s="35"/>
      <c r="J41" s="36"/>
      <c r="K41" s="36"/>
    </row>
    <row r="42" spans="1:11" ht="14.25" x14ac:dyDescent="0.2">
      <c r="A42" s="17">
        <v>200</v>
      </c>
      <c r="B42" s="37" t="s">
        <v>30</v>
      </c>
      <c r="C42" s="38">
        <f>C47+C53+C74+C78</f>
        <v>235.25</v>
      </c>
      <c r="D42" s="38">
        <v>239.78</v>
      </c>
      <c r="E42" s="38">
        <v>208.9</v>
      </c>
      <c r="F42" s="38">
        <f>F47+F53+F74+F78</f>
        <v>258.05</v>
      </c>
      <c r="G42" s="38">
        <f>G47+G53+G74+G78</f>
        <v>304.8</v>
      </c>
      <c r="H42" s="38">
        <f>H47+H53+H74+H78</f>
        <v>322.24</v>
      </c>
      <c r="I42" s="38">
        <f>I47+I53+I74+I78</f>
        <v>322.24</v>
      </c>
    </row>
    <row r="43" spans="1:11" ht="14.25" hidden="1" x14ac:dyDescent="0.2">
      <c r="A43" s="17"/>
      <c r="B43" s="37"/>
      <c r="C43" s="38"/>
      <c r="D43" s="38"/>
      <c r="E43" s="38"/>
      <c r="F43" s="38"/>
      <c r="G43" s="38"/>
      <c r="H43" s="38"/>
      <c r="I43" s="38"/>
    </row>
    <row r="44" spans="1:11" ht="14.25" hidden="1" x14ac:dyDescent="0.2">
      <c r="A44" s="17"/>
      <c r="B44" s="37"/>
      <c r="C44" s="38"/>
      <c r="D44" s="38"/>
      <c r="E44" s="38"/>
      <c r="F44" s="38"/>
      <c r="G44" s="38"/>
      <c r="H44" s="38"/>
      <c r="I44" s="38"/>
    </row>
    <row r="45" spans="1:11" ht="14.25" x14ac:dyDescent="0.2">
      <c r="A45" s="17"/>
      <c r="B45" s="37"/>
      <c r="C45" s="38"/>
      <c r="D45" s="38"/>
      <c r="E45" s="38"/>
      <c r="F45" s="38"/>
      <c r="G45" s="38"/>
      <c r="H45" s="38"/>
      <c r="I45" s="38"/>
    </row>
    <row r="46" spans="1:11" hidden="1" x14ac:dyDescent="0.2">
      <c r="A46" s="17"/>
    </row>
    <row r="47" spans="1:11" x14ac:dyDescent="0.2">
      <c r="A47" s="19">
        <v>210</v>
      </c>
      <c r="B47" s="20" t="s">
        <v>31</v>
      </c>
      <c r="C47" s="21">
        <v>57.25</v>
      </c>
      <c r="D47" s="21">
        <v>63.92</v>
      </c>
      <c r="E47" s="21">
        <v>55</v>
      </c>
      <c r="F47" s="21">
        <v>83.78</v>
      </c>
      <c r="G47" s="21">
        <v>89.38</v>
      </c>
      <c r="H47" s="21">
        <v>89.38</v>
      </c>
      <c r="I47" s="21">
        <v>89.38</v>
      </c>
      <c r="J47" s="22"/>
      <c r="K47" s="22"/>
    </row>
    <row r="48" spans="1:11" x14ac:dyDescent="0.2">
      <c r="A48" s="23">
        <v>211</v>
      </c>
      <c r="B48" s="24" t="s">
        <v>32</v>
      </c>
      <c r="C48" s="26">
        <v>0.05</v>
      </c>
      <c r="D48" s="26"/>
      <c r="E48" s="26"/>
      <c r="F48" s="26"/>
      <c r="G48" s="26"/>
      <c r="H48" s="26"/>
      <c r="I48" s="26"/>
      <c r="J48" s="24"/>
      <c r="K48" s="24"/>
    </row>
    <row r="49" spans="1:11" x14ac:dyDescent="0.2">
      <c r="A49" s="23">
        <v>212</v>
      </c>
      <c r="B49" s="24" t="s">
        <v>33</v>
      </c>
      <c r="C49" s="26">
        <v>57.2</v>
      </c>
      <c r="D49" s="26">
        <v>63.92</v>
      </c>
      <c r="E49" s="26">
        <v>55</v>
      </c>
      <c r="F49" s="26">
        <v>83.78</v>
      </c>
      <c r="G49" s="26">
        <v>89.38</v>
      </c>
      <c r="H49" s="26">
        <v>89.38</v>
      </c>
      <c r="I49" s="26">
        <v>89.38</v>
      </c>
      <c r="J49" s="24"/>
      <c r="K49" s="24"/>
    </row>
    <row r="50" spans="1:11" hidden="1" x14ac:dyDescent="0.2">
      <c r="A50" s="23">
        <v>212003</v>
      </c>
      <c r="B50" s="24" t="s">
        <v>34</v>
      </c>
      <c r="C50" s="26"/>
      <c r="D50" s="26"/>
      <c r="E50" s="26"/>
      <c r="F50" s="26"/>
      <c r="G50" s="26"/>
      <c r="H50" s="26"/>
      <c r="I50" s="26"/>
      <c r="J50" s="24"/>
      <c r="K50" s="24"/>
    </row>
    <row r="51" spans="1:11" hidden="1" x14ac:dyDescent="0.2">
      <c r="A51" s="27">
        <v>21200302</v>
      </c>
      <c r="B51" s="28" t="s">
        <v>35</v>
      </c>
      <c r="C51" s="29"/>
      <c r="D51" s="29"/>
      <c r="E51" s="29"/>
      <c r="F51" s="29"/>
      <c r="G51" s="29"/>
      <c r="H51" s="29"/>
      <c r="I51" s="29"/>
      <c r="J51" s="28"/>
      <c r="K51" s="28"/>
    </row>
    <row r="52" spans="1:11" x14ac:dyDescent="0.2">
      <c r="A52" s="17"/>
    </row>
    <row r="53" spans="1:11" x14ac:dyDescent="0.2">
      <c r="A53" s="19">
        <v>220</v>
      </c>
      <c r="B53" s="20" t="s">
        <v>36</v>
      </c>
      <c r="C53" s="21">
        <v>138.35</v>
      </c>
      <c r="D53" s="21">
        <v>142.5</v>
      </c>
      <c r="E53" s="21">
        <v>132.80000000000001</v>
      </c>
      <c r="F53" s="21">
        <f>SUM(F54:F73)</f>
        <v>141.07</v>
      </c>
      <c r="G53" s="21">
        <f>SUM(G54:G73)</f>
        <v>187.98000000000002</v>
      </c>
      <c r="H53" s="21">
        <f>SUM(H54:H73)</f>
        <v>204.86</v>
      </c>
      <c r="I53" s="21">
        <f>SUM(I54:I73)</f>
        <v>204.86</v>
      </c>
      <c r="J53" s="22"/>
      <c r="K53" s="22"/>
    </row>
    <row r="54" spans="1:11" x14ac:dyDescent="0.2">
      <c r="A54" s="23">
        <v>221</v>
      </c>
      <c r="B54" s="24" t="s">
        <v>37</v>
      </c>
      <c r="C54" s="26">
        <v>32</v>
      </c>
      <c r="D54" s="26">
        <v>30.86</v>
      </c>
      <c r="E54" s="26">
        <v>36</v>
      </c>
      <c r="F54" s="26">
        <v>36</v>
      </c>
      <c r="G54" s="26">
        <v>36</v>
      </c>
      <c r="H54" s="26">
        <v>42</v>
      </c>
      <c r="I54" s="26">
        <v>42</v>
      </c>
      <c r="J54" s="24"/>
      <c r="K54" s="24"/>
    </row>
    <row r="55" spans="1:11" hidden="1" x14ac:dyDescent="0.2">
      <c r="A55" s="23">
        <v>221004</v>
      </c>
      <c r="B55" s="24" t="s">
        <v>38</v>
      </c>
      <c r="C55" s="26"/>
      <c r="D55" s="26"/>
      <c r="E55" s="26"/>
      <c r="F55" s="26"/>
      <c r="G55" s="26"/>
      <c r="H55" s="26"/>
      <c r="I55" s="26"/>
      <c r="J55" s="24"/>
      <c r="K55" s="24"/>
    </row>
    <row r="56" spans="1:11" hidden="1" x14ac:dyDescent="0.2">
      <c r="A56" s="23">
        <v>222003</v>
      </c>
      <c r="B56" s="24" t="s">
        <v>39</v>
      </c>
      <c r="C56" s="26"/>
      <c r="D56" s="26"/>
      <c r="E56" s="26"/>
      <c r="F56" s="26"/>
      <c r="G56" s="26"/>
      <c r="H56" s="26"/>
      <c r="I56" s="26"/>
      <c r="J56" s="24"/>
      <c r="K56" s="24"/>
    </row>
    <row r="57" spans="1:11" hidden="1" x14ac:dyDescent="0.2">
      <c r="A57" s="23" t="s">
        <v>40</v>
      </c>
      <c r="B57" s="24" t="s">
        <v>41</v>
      </c>
      <c r="C57" s="26"/>
      <c r="D57" s="26"/>
      <c r="E57" s="26"/>
      <c r="F57" s="26"/>
      <c r="G57" s="26"/>
      <c r="H57" s="26"/>
      <c r="I57" s="26"/>
      <c r="J57" s="24"/>
      <c r="K57" s="24"/>
    </row>
    <row r="58" spans="1:11" hidden="1" x14ac:dyDescent="0.2">
      <c r="A58" s="23" t="s">
        <v>42</v>
      </c>
      <c r="B58" s="24" t="s">
        <v>43</v>
      </c>
      <c r="C58" s="26"/>
      <c r="D58" s="26"/>
      <c r="E58" s="26"/>
      <c r="F58" s="26"/>
      <c r="G58" s="26"/>
      <c r="H58" s="26"/>
      <c r="I58" s="26"/>
      <c r="J58" s="24"/>
      <c r="K58" s="24"/>
    </row>
    <row r="59" spans="1:11" hidden="1" x14ac:dyDescent="0.2">
      <c r="A59" s="23">
        <v>223001</v>
      </c>
      <c r="B59" s="24" t="s">
        <v>44</v>
      </c>
      <c r="C59" s="26"/>
      <c r="D59" s="26"/>
      <c r="E59" s="26"/>
      <c r="F59" s="26"/>
      <c r="G59" s="26"/>
      <c r="H59" s="26"/>
      <c r="I59" s="26"/>
      <c r="J59" s="24"/>
      <c r="K59" s="24"/>
    </row>
    <row r="60" spans="1:11" hidden="1" x14ac:dyDescent="0.2">
      <c r="A60" s="23" t="s">
        <v>45</v>
      </c>
      <c r="B60" s="24" t="s">
        <v>46</v>
      </c>
      <c r="C60" s="26"/>
      <c r="D60" s="26"/>
      <c r="E60" s="26"/>
      <c r="F60" s="26"/>
      <c r="G60" s="26"/>
      <c r="H60" s="26"/>
      <c r="I60" s="26"/>
      <c r="J60" s="24"/>
      <c r="K60" s="24"/>
    </row>
    <row r="61" spans="1:11" x14ac:dyDescent="0.2">
      <c r="A61" s="23">
        <v>222</v>
      </c>
      <c r="B61" s="24" t="s">
        <v>47</v>
      </c>
      <c r="C61" s="26">
        <v>14.31</v>
      </c>
      <c r="D61" s="26">
        <v>17.21</v>
      </c>
      <c r="E61" s="26">
        <v>15</v>
      </c>
      <c r="F61" s="26">
        <v>18</v>
      </c>
      <c r="G61" s="26">
        <v>20</v>
      </c>
      <c r="H61" s="26">
        <v>20</v>
      </c>
      <c r="I61" s="26">
        <v>20</v>
      </c>
      <c r="J61" s="24"/>
      <c r="K61" s="24"/>
    </row>
    <row r="62" spans="1:11" hidden="1" x14ac:dyDescent="0.2">
      <c r="A62" s="23">
        <v>223003</v>
      </c>
      <c r="B62" s="24" t="s">
        <v>48</v>
      </c>
      <c r="C62" s="26"/>
      <c r="D62" s="26"/>
      <c r="E62" s="26"/>
      <c r="F62" s="26"/>
      <c r="G62" s="26"/>
      <c r="H62" s="26"/>
      <c r="I62" s="26"/>
      <c r="J62" s="24"/>
      <c r="K62" s="24"/>
    </row>
    <row r="63" spans="1:11" hidden="1" x14ac:dyDescent="0.2">
      <c r="A63" s="23">
        <v>2230011</v>
      </c>
      <c r="B63" s="24" t="s">
        <v>49</v>
      </c>
      <c r="C63" s="26"/>
      <c r="D63" s="26"/>
      <c r="E63" s="26"/>
      <c r="F63" s="26"/>
      <c r="G63" s="26"/>
      <c r="H63" s="26"/>
      <c r="I63" s="26"/>
      <c r="J63" s="24"/>
      <c r="K63" s="24"/>
    </row>
    <row r="64" spans="1:11" hidden="1" x14ac:dyDescent="0.2">
      <c r="A64" s="23">
        <v>223002</v>
      </c>
      <c r="B64" s="24" t="s">
        <v>50</v>
      </c>
      <c r="C64" s="26"/>
      <c r="D64" s="26"/>
      <c r="E64" s="26"/>
      <c r="F64" s="26"/>
      <c r="G64" s="26"/>
      <c r="H64" s="26"/>
      <c r="I64" s="26"/>
      <c r="J64" s="24"/>
      <c r="K64" s="24"/>
    </row>
    <row r="65" spans="1:11" hidden="1" x14ac:dyDescent="0.2">
      <c r="A65" s="23">
        <v>223001</v>
      </c>
      <c r="B65" s="24" t="s">
        <v>51</v>
      </c>
      <c r="C65" s="26"/>
      <c r="D65" s="26"/>
      <c r="E65" s="26"/>
      <c r="F65" s="26"/>
      <c r="G65" s="26"/>
      <c r="H65" s="26"/>
      <c r="I65" s="26"/>
      <c r="J65" s="24"/>
      <c r="K65" s="24"/>
    </row>
    <row r="66" spans="1:11" hidden="1" x14ac:dyDescent="0.2">
      <c r="A66" s="23">
        <v>2230011</v>
      </c>
      <c r="B66" s="24" t="s">
        <v>52</v>
      </c>
      <c r="C66" s="26"/>
      <c r="D66" s="26"/>
      <c r="E66" s="26"/>
      <c r="F66" s="26"/>
      <c r="G66" s="26"/>
      <c r="H66" s="26"/>
      <c r="I66" s="26"/>
      <c r="J66" s="24"/>
      <c r="K66" s="28"/>
    </row>
    <row r="67" spans="1:11" hidden="1" x14ac:dyDescent="0.2">
      <c r="A67" s="39">
        <v>2230032</v>
      </c>
      <c r="B67" s="40" t="s">
        <v>53</v>
      </c>
      <c r="C67" s="41"/>
      <c r="D67" s="41"/>
      <c r="E67" s="41"/>
      <c r="F67" s="41"/>
      <c r="G67" s="42"/>
      <c r="H67" s="42"/>
      <c r="I67" s="42"/>
      <c r="J67" s="36"/>
      <c r="K67" s="36"/>
    </row>
    <row r="68" spans="1:11" hidden="1" x14ac:dyDescent="0.2">
      <c r="A68" s="39">
        <v>229005</v>
      </c>
      <c r="B68" s="40" t="s">
        <v>54</v>
      </c>
      <c r="C68" s="42"/>
      <c r="D68" s="42"/>
      <c r="E68" s="42"/>
      <c r="F68" s="42"/>
      <c r="G68" s="42"/>
      <c r="H68" s="42"/>
      <c r="I68" s="42"/>
      <c r="J68" s="36"/>
      <c r="K68" s="36"/>
    </row>
    <row r="69" spans="1:11" hidden="1" x14ac:dyDescent="0.2">
      <c r="A69" s="43" t="s">
        <v>55</v>
      </c>
      <c r="B69" s="5" t="s">
        <v>55</v>
      </c>
    </row>
    <row r="70" spans="1:11" hidden="1" x14ac:dyDescent="0.2">
      <c r="A70" s="43" t="s">
        <v>55</v>
      </c>
      <c r="B70" s="5" t="s">
        <v>55</v>
      </c>
    </row>
    <row r="71" spans="1:11" hidden="1" x14ac:dyDescent="0.2"/>
    <row r="72" spans="1:11" x14ac:dyDescent="0.2">
      <c r="A72" s="17">
        <v>223</v>
      </c>
      <c r="B72" s="5" t="s">
        <v>56</v>
      </c>
      <c r="C72" s="18">
        <v>91.74</v>
      </c>
      <c r="D72" s="18">
        <v>93.97</v>
      </c>
      <c r="E72" s="18">
        <v>81.400000000000006</v>
      </c>
      <c r="F72" s="18">
        <v>86.62</v>
      </c>
      <c r="G72" s="18">
        <v>131.68</v>
      </c>
      <c r="H72" s="18">
        <v>142.56</v>
      </c>
      <c r="I72" s="18">
        <v>142.56</v>
      </c>
    </row>
    <row r="73" spans="1:11" x14ac:dyDescent="0.2">
      <c r="A73" s="17">
        <v>229</v>
      </c>
      <c r="B73" s="5" t="s">
        <v>57</v>
      </c>
      <c r="C73" s="18">
        <v>0.30000000000000004</v>
      </c>
      <c r="D73" s="18">
        <v>0.46</v>
      </c>
      <c r="E73" s="18">
        <v>0.4</v>
      </c>
      <c r="F73" s="18">
        <v>0.45</v>
      </c>
      <c r="G73" s="18">
        <v>0.3</v>
      </c>
      <c r="H73" s="18">
        <v>0.3</v>
      </c>
      <c r="I73" s="18">
        <v>0.3</v>
      </c>
    </row>
    <row r="74" spans="1:11" x14ac:dyDescent="0.2">
      <c r="A74" s="14">
        <v>240</v>
      </c>
      <c r="B74" s="8" t="s">
        <v>58</v>
      </c>
      <c r="C74" s="9">
        <v>0.23</v>
      </c>
      <c r="D74" s="9">
        <v>0.13</v>
      </c>
      <c r="E74" s="9">
        <v>0.2</v>
      </c>
      <c r="F74" s="9">
        <v>0</v>
      </c>
      <c r="G74" s="16">
        <v>0</v>
      </c>
      <c r="H74" s="16">
        <v>0</v>
      </c>
      <c r="I74" s="16">
        <v>0</v>
      </c>
      <c r="J74" s="11"/>
      <c r="K74" s="22"/>
    </row>
    <row r="75" spans="1:11" hidden="1" x14ac:dyDescent="0.2">
      <c r="A75" s="27"/>
      <c r="B75" s="28"/>
      <c r="C75" s="29"/>
      <c r="D75" s="29"/>
      <c r="E75" s="29"/>
      <c r="F75" s="29"/>
      <c r="G75" s="29"/>
      <c r="H75" s="29"/>
      <c r="I75" s="29"/>
      <c r="J75" s="28"/>
      <c r="K75" s="28"/>
    </row>
    <row r="76" spans="1:11" hidden="1" x14ac:dyDescent="0.2">
      <c r="A76" s="17"/>
    </row>
    <row r="77" spans="1:11" x14ac:dyDescent="0.2">
      <c r="A77" s="17"/>
    </row>
    <row r="78" spans="1:11" x14ac:dyDescent="0.2">
      <c r="A78" s="19">
        <v>290</v>
      </c>
      <c r="B78" s="20" t="s">
        <v>59</v>
      </c>
      <c r="C78" s="21">
        <v>39.42</v>
      </c>
      <c r="D78" s="21">
        <v>33.229999999999997</v>
      </c>
      <c r="E78" s="21">
        <v>20.9</v>
      </c>
      <c r="F78" s="21">
        <v>33.200000000000003</v>
      </c>
      <c r="G78" s="21">
        <f>SUM(G79:G81)+G85+G86</f>
        <v>27.44</v>
      </c>
      <c r="H78" s="21">
        <f>SUM(H79:H81)+H85+H86</f>
        <v>28</v>
      </c>
      <c r="I78" s="21">
        <f>SUM(I79:I81)+I85+I86</f>
        <v>28</v>
      </c>
      <c r="J78" s="22"/>
      <c r="K78" s="22"/>
    </row>
    <row r="79" spans="1:11" x14ac:dyDescent="0.2">
      <c r="A79" s="23">
        <v>292</v>
      </c>
      <c r="B79" s="24" t="s">
        <v>60</v>
      </c>
      <c r="C79" s="26">
        <v>39.42</v>
      </c>
      <c r="D79" s="26">
        <v>33.229999999999997</v>
      </c>
      <c r="E79" s="26">
        <v>20.9</v>
      </c>
      <c r="F79" s="26">
        <v>33.200000000000003</v>
      </c>
      <c r="G79" s="26">
        <v>27.44</v>
      </c>
      <c r="H79" s="26">
        <v>28</v>
      </c>
      <c r="I79" s="26">
        <v>28</v>
      </c>
      <c r="J79" s="24"/>
      <c r="K79" s="24"/>
    </row>
    <row r="80" spans="1:11" hidden="1" x14ac:dyDescent="0.2">
      <c r="A80" s="23">
        <v>292027</v>
      </c>
      <c r="B80" s="24" t="s">
        <v>61</v>
      </c>
      <c r="C80" s="26"/>
      <c r="D80" s="26"/>
      <c r="E80" s="26"/>
      <c r="F80" s="26"/>
      <c r="G80" s="26"/>
      <c r="H80" s="26"/>
      <c r="I80" s="26"/>
      <c r="J80" s="24"/>
      <c r="K80" s="24"/>
    </row>
    <row r="81" spans="1:11" hidden="1" x14ac:dyDescent="0.2">
      <c r="A81" s="23">
        <v>292006</v>
      </c>
      <c r="B81" s="24" t="s">
        <v>62</v>
      </c>
      <c r="C81" s="26"/>
      <c r="D81" s="26"/>
      <c r="E81" s="26"/>
      <c r="F81" s="26"/>
      <c r="G81" s="26"/>
      <c r="H81" s="26"/>
      <c r="I81" s="26"/>
      <c r="J81" s="24"/>
      <c r="K81" s="24"/>
    </row>
    <row r="82" spans="1:11" hidden="1" x14ac:dyDescent="0.2">
      <c r="A82" s="23"/>
      <c r="B82" s="24"/>
      <c r="C82" s="26"/>
      <c r="D82" s="26"/>
      <c r="E82" s="26"/>
      <c r="F82" s="26"/>
      <c r="G82" s="26"/>
      <c r="H82" s="26"/>
      <c r="I82" s="26"/>
      <c r="J82" s="24"/>
      <c r="K82" s="24"/>
    </row>
    <row r="83" spans="1:11" hidden="1" x14ac:dyDescent="0.2">
      <c r="A83" s="7"/>
      <c r="B83" s="8"/>
      <c r="C83" s="9"/>
      <c r="D83" s="9"/>
      <c r="E83" s="9"/>
      <c r="F83" s="9"/>
      <c r="G83" s="9"/>
      <c r="H83" s="9"/>
      <c r="I83" s="9"/>
      <c r="J83" s="8" t="s">
        <v>5</v>
      </c>
      <c r="K83" s="24"/>
    </row>
    <row r="84" spans="1:11" hidden="1" x14ac:dyDescent="0.2">
      <c r="A84" s="7"/>
      <c r="B84" s="8"/>
      <c r="C84" s="12"/>
      <c r="D84" s="12"/>
      <c r="E84" s="12"/>
      <c r="F84" s="12"/>
      <c r="G84" s="12"/>
      <c r="H84" s="12"/>
      <c r="I84" s="12"/>
      <c r="J84" s="11"/>
      <c r="K84" s="24"/>
    </row>
    <row r="85" spans="1:11" hidden="1" x14ac:dyDescent="0.2">
      <c r="A85" s="44">
        <v>9292012</v>
      </c>
      <c r="B85" s="24" t="s">
        <v>63</v>
      </c>
      <c r="C85" s="26"/>
      <c r="D85" s="26"/>
      <c r="E85" s="26"/>
      <c r="F85" s="26"/>
      <c r="G85" s="26"/>
      <c r="H85" s="26"/>
      <c r="I85" s="26"/>
      <c r="J85" s="24"/>
      <c r="K85" s="24"/>
    </row>
    <row r="86" spans="1:11" hidden="1" x14ac:dyDescent="0.2">
      <c r="A86" s="27" t="s">
        <v>64</v>
      </c>
      <c r="B86" s="28" t="s">
        <v>65</v>
      </c>
      <c r="C86" s="29"/>
      <c r="D86" s="29"/>
      <c r="E86" s="29"/>
      <c r="F86" s="29"/>
      <c r="G86" s="29"/>
      <c r="H86" s="29"/>
      <c r="I86" s="29"/>
      <c r="J86" s="28"/>
      <c r="K86" s="28"/>
    </row>
    <row r="87" spans="1:11" hidden="1" x14ac:dyDescent="0.2">
      <c r="A87" s="17" t="s">
        <v>55</v>
      </c>
    </row>
    <row r="88" spans="1:11" hidden="1" x14ac:dyDescent="0.2">
      <c r="A88" s="17"/>
    </row>
    <row r="89" spans="1:11" hidden="1" x14ac:dyDescent="0.2">
      <c r="A89" s="7"/>
      <c r="B89" s="8"/>
      <c r="C89" s="9"/>
      <c r="D89" s="9"/>
      <c r="E89" s="9"/>
      <c r="F89" s="9"/>
      <c r="G89" s="9"/>
      <c r="H89" s="9"/>
      <c r="I89" s="9"/>
      <c r="J89" s="8" t="s">
        <v>5</v>
      </c>
    </row>
    <row r="90" spans="1:11" hidden="1" x14ac:dyDescent="0.2">
      <c r="A90" s="7"/>
      <c r="B90" s="8"/>
      <c r="C90" s="12"/>
      <c r="D90" s="12"/>
      <c r="E90" s="12"/>
      <c r="F90" s="12"/>
      <c r="G90" s="12"/>
      <c r="H90" s="12"/>
      <c r="I90" s="12"/>
      <c r="J90" s="11"/>
    </row>
    <row r="91" spans="1:11" x14ac:dyDescent="0.2">
      <c r="A91" s="19">
        <v>300</v>
      </c>
      <c r="B91" s="20" t="s">
        <v>66</v>
      </c>
      <c r="C91" s="21">
        <v>1591.79</v>
      </c>
      <c r="D91" s="21">
        <v>1678.8</v>
      </c>
      <c r="E91" s="21">
        <v>1603.37</v>
      </c>
      <c r="F91" s="21">
        <v>1674.8</v>
      </c>
      <c r="G91" s="21">
        <v>1734.01</v>
      </c>
      <c r="H91" s="21">
        <v>1733.3</v>
      </c>
      <c r="I91" s="21">
        <v>1733.3</v>
      </c>
      <c r="J91" s="22"/>
      <c r="K91" s="22"/>
    </row>
    <row r="92" spans="1:11" x14ac:dyDescent="0.2">
      <c r="A92" s="23">
        <v>312</v>
      </c>
      <c r="B92" s="24" t="s">
        <v>67</v>
      </c>
      <c r="C92" s="45">
        <v>1591.79</v>
      </c>
      <c r="D92" s="45">
        <v>1678.8</v>
      </c>
      <c r="E92" s="45">
        <v>1603.37</v>
      </c>
      <c r="F92" s="45">
        <v>1674.8</v>
      </c>
      <c r="G92" s="45">
        <v>1734.01</v>
      </c>
      <c r="H92" s="45">
        <v>1733.3</v>
      </c>
      <c r="I92" s="45">
        <v>1733.3</v>
      </c>
      <c r="J92" s="24"/>
      <c r="K92" s="24"/>
    </row>
    <row r="93" spans="1:11" hidden="1" x14ac:dyDescent="0.2">
      <c r="A93" s="30" t="s">
        <v>68</v>
      </c>
      <c r="B93" s="24" t="s">
        <v>69</v>
      </c>
      <c r="C93" s="26"/>
      <c r="D93" s="26"/>
      <c r="E93" s="26"/>
      <c r="F93" s="26"/>
      <c r="G93" s="26"/>
      <c r="H93" s="26"/>
      <c r="I93" s="26"/>
      <c r="J93" s="24"/>
      <c r="K93" s="24"/>
    </row>
    <row r="94" spans="1:11" hidden="1" x14ac:dyDescent="0.2">
      <c r="A94" s="30" t="s">
        <v>70</v>
      </c>
      <c r="B94" s="24" t="s">
        <v>71</v>
      </c>
      <c r="C94" s="26"/>
      <c r="D94" s="26"/>
      <c r="E94" s="26"/>
      <c r="F94" s="26"/>
      <c r="G94" s="26"/>
      <c r="H94" s="26"/>
      <c r="I94" s="26"/>
      <c r="J94" s="24"/>
      <c r="K94" s="24"/>
    </row>
    <row r="95" spans="1:11" hidden="1" x14ac:dyDescent="0.2">
      <c r="A95" s="27" t="s">
        <v>72</v>
      </c>
      <c r="B95" s="28" t="s">
        <v>73</v>
      </c>
      <c r="C95" s="29"/>
      <c r="D95" s="29"/>
      <c r="E95" s="29"/>
      <c r="F95" s="29"/>
      <c r="G95" s="29"/>
      <c r="H95" s="29"/>
      <c r="I95" s="29"/>
      <c r="J95" s="28"/>
      <c r="K95" s="28"/>
    </row>
    <row r="96" spans="1:11" hidden="1" x14ac:dyDescent="0.2">
      <c r="A96" s="7"/>
      <c r="B96" s="8"/>
      <c r="C96" s="9"/>
      <c r="D96" s="9"/>
      <c r="E96" s="9"/>
      <c r="F96" s="9"/>
      <c r="G96" s="9"/>
      <c r="H96" s="9"/>
      <c r="I96" s="9"/>
      <c r="J96" s="8"/>
      <c r="K96" s="11"/>
    </row>
    <row r="97" spans="1:11" hidden="1" x14ac:dyDescent="0.2">
      <c r="A97" s="7"/>
      <c r="B97" s="8"/>
      <c r="C97" s="9"/>
      <c r="D97" s="9"/>
      <c r="E97" s="9"/>
      <c r="F97" s="9"/>
      <c r="G97" s="9"/>
      <c r="H97" s="9"/>
      <c r="I97" s="9"/>
      <c r="J97" s="11"/>
      <c r="K97" s="11"/>
    </row>
    <row r="98" spans="1:11" hidden="1" x14ac:dyDescent="0.2">
      <c r="A98" s="19" t="s">
        <v>74</v>
      </c>
      <c r="B98" s="22" t="s">
        <v>75</v>
      </c>
      <c r="C98" s="46"/>
      <c r="D98" s="46"/>
      <c r="E98" s="46"/>
      <c r="F98" s="46"/>
      <c r="G98" s="46"/>
      <c r="H98" s="46"/>
      <c r="I98" s="46"/>
      <c r="J98" s="22"/>
      <c r="K98" s="22"/>
    </row>
    <row r="99" spans="1:11" hidden="1" x14ac:dyDescent="0.2">
      <c r="A99" s="44">
        <v>312001081</v>
      </c>
      <c r="B99" s="24" t="s">
        <v>76</v>
      </c>
      <c r="C99" s="26"/>
      <c r="D99" s="26"/>
      <c r="E99" s="26"/>
      <c r="F99" s="26"/>
      <c r="G99" s="26"/>
      <c r="H99" s="26"/>
      <c r="I99" s="26"/>
      <c r="J99" s="24"/>
      <c r="K99" s="24"/>
    </row>
    <row r="100" spans="1:11" hidden="1" x14ac:dyDescent="0.2">
      <c r="A100" s="44" t="s">
        <v>77</v>
      </c>
      <c r="B100" s="24" t="s">
        <v>78</v>
      </c>
      <c r="C100" s="26"/>
      <c r="D100" s="26"/>
      <c r="E100" s="26"/>
      <c r="F100" s="26"/>
      <c r="G100" s="26"/>
      <c r="H100" s="26"/>
      <c r="I100" s="26"/>
      <c r="J100" s="24"/>
      <c r="K100" s="24"/>
    </row>
    <row r="101" spans="1:11" hidden="1" x14ac:dyDescent="0.2">
      <c r="A101" s="23" t="s">
        <v>79</v>
      </c>
      <c r="B101" s="24" t="s">
        <v>80</v>
      </c>
      <c r="C101" s="26"/>
      <c r="D101" s="26"/>
      <c r="E101" s="26"/>
      <c r="F101" s="26"/>
      <c r="G101" s="26"/>
      <c r="H101" s="26"/>
      <c r="I101" s="26"/>
      <c r="J101" s="24"/>
      <c r="K101" s="24"/>
    </row>
    <row r="102" spans="1:11" hidden="1" x14ac:dyDescent="0.2">
      <c r="A102" s="23" t="s">
        <v>81</v>
      </c>
      <c r="B102" s="24" t="s">
        <v>82</v>
      </c>
      <c r="C102" s="26"/>
      <c r="D102" s="26"/>
      <c r="E102" s="26"/>
      <c r="F102" s="26"/>
      <c r="G102" s="26"/>
      <c r="H102" s="26"/>
      <c r="I102" s="26"/>
      <c r="J102" s="24"/>
      <c r="K102" s="24"/>
    </row>
    <row r="103" spans="1:11" hidden="1" x14ac:dyDescent="0.2">
      <c r="A103" s="23" t="s">
        <v>83</v>
      </c>
      <c r="B103" s="24" t="s">
        <v>84</v>
      </c>
      <c r="C103" s="26"/>
      <c r="D103" s="26"/>
      <c r="E103" s="26"/>
      <c r="F103" s="26"/>
      <c r="G103" s="26"/>
      <c r="H103" s="26"/>
      <c r="I103" s="26"/>
      <c r="J103" s="24"/>
      <c r="K103" s="24"/>
    </row>
    <row r="104" spans="1:11" hidden="1" x14ac:dyDescent="0.2">
      <c r="A104" s="23" t="s">
        <v>85</v>
      </c>
      <c r="B104" s="24" t="s">
        <v>86</v>
      </c>
      <c r="C104" s="26"/>
      <c r="D104" s="26"/>
      <c r="E104" s="26"/>
      <c r="F104" s="26"/>
      <c r="G104" s="26"/>
      <c r="H104" s="26"/>
      <c r="I104" s="26"/>
      <c r="J104" s="24"/>
      <c r="K104" s="24"/>
    </row>
    <row r="105" spans="1:11" hidden="1" x14ac:dyDescent="0.2">
      <c r="A105" s="23" t="s">
        <v>87</v>
      </c>
      <c r="B105" s="24" t="s">
        <v>88</v>
      </c>
      <c r="C105" s="26"/>
      <c r="D105" s="26"/>
      <c r="E105" s="26"/>
      <c r="F105" s="26"/>
      <c r="G105" s="26"/>
      <c r="H105" s="26"/>
      <c r="I105" s="26"/>
      <c r="J105" s="24"/>
      <c r="K105" s="24"/>
    </row>
    <row r="106" spans="1:11" hidden="1" x14ac:dyDescent="0.2">
      <c r="A106" s="23" t="s">
        <v>89</v>
      </c>
      <c r="B106" s="24" t="s">
        <v>90</v>
      </c>
      <c r="C106" s="26"/>
      <c r="D106" s="26"/>
      <c r="E106" s="26"/>
      <c r="F106" s="26"/>
      <c r="G106" s="26"/>
      <c r="H106" s="26"/>
      <c r="I106" s="26"/>
      <c r="J106" s="24"/>
      <c r="K106" s="24"/>
    </row>
    <row r="107" spans="1:11" hidden="1" x14ac:dyDescent="0.2">
      <c r="A107" s="23" t="s">
        <v>91</v>
      </c>
      <c r="B107" s="24" t="s">
        <v>92</v>
      </c>
      <c r="C107" s="26"/>
      <c r="D107" s="26"/>
      <c r="E107" s="26"/>
      <c r="F107" s="26"/>
      <c r="G107" s="26"/>
      <c r="H107" s="26"/>
      <c r="I107" s="26"/>
      <c r="J107" s="24"/>
      <c r="K107" s="24"/>
    </row>
    <row r="108" spans="1:11" hidden="1" x14ac:dyDescent="0.2">
      <c r="A108" s="23" t="s">
        <v>93</v>
      </c>
      <c r="B108" s="24" t="s">
        <v>94</v>
      </c>
      <c r="C108" s="26"/>
      <c r="D108" s="26"/>
      <c r="E108" s="26"/>
      <c r="F108" s="26"/>
      <c r="G108" s="26"/>
      <c r="H108" s="26"/>
      <c r="I108" s="26"/>
      <c r="J108" s="24"/>
      <c r="K108" s="24"/>
    </row>
    <row r="109" spans="1:11" hidden="1" x14ac:dyDescent="0.2">
      <c r="A109" s="23" t="s">
        <v>95</v>
      </c>
      <c r="B109" s="24" t="s">
        <v>96</v>
      </c>
      <c r="C109" s="26"/>
      <c r="D109" s="26"/>
      <c r="E109" s="26"/>
      <c r="F109" s="26"/>
      <c r="G109" s="26"/>
      <c r="H109" s="26"/>
      <c r="I109" s="26"/>
      <c r="J109" s="24"/>
      <c r="K109" s="24"/>
    </row>
    <row r="110" spans="1:11" hidden="1" x14ac:dyDescent="0.2">
      <c r="A110" s="23" t="s">
        <v>97</v>
      </c>
      <c r="B110" s="24" t="s">
        <v>98</v>
      </c>
      <c r="C110" s="26"/>
      <c r="D110" s="26"/>
      <c r="E110" s="26"/>
      <c r="F110" s="26"/>
      <c r="G110" s="26"/>
      <c r="H110" s="26"/>
      <c r="I110" s="26"/>
      <c r="J110" s="24"/>
      <c r="K110" s="24"/>
    </row>
    <row r="111" spans="1:11" hidden="1" x14ac:dyDescent="0.2">
      <c r="A111" s="44">
        <v>3120010303</v>
      </c>
      <c r="B111" s="24" t="s">
        <v>99</v>
      </c>
      <c r="C111" s="26"/>
      <c r="D111" s="26"/>
      <c r="E111" s="26"/>
      <c r="F111" s="26"/>
      <c r="G111" s="26"/>
      <c r="H111" s="26"/>
      <c r="I111" s="26"/>
      <c r="J111" s="24"/>
      <c r="K111" s="24"/>
    </row>
    <row r="112" spans="1:11" hidden="1" x14ac:dyDescent="0.2">
      <c r="A112" s="23" t="s">
        <v>100</v>
      </c>
      <c r="B112" s="24" t="s">
        <v>101</v>
      </c>
      <c r="C112" s="26"/>
      <c r="D112" s="26"/>
      <c r="E112" s="26"/>
      <c r="F112" s="26"/>
      <c r="G112" s="26"/>
      <c r="H112" s="26"/>
      <c r="I112" s="26"/>
      <c r="J112" s="24"/>
      <c r="K112" s="24"/>
    </row>
    <row r="113" spans="1:11" hidden="1" x14ac:dyDescent="0.2">
      <c r="A113" s="23">
        <v>3120012</v>
      </c>
      <c r="B113" s="24" t="s">
        <v>102</v>
      </c>
      <c r="C113" s="26"/>
      <c r="D113" s="26"/>
      <c r="E113" s="26"/>
      <c r="F113" s="26"/>
      <c r="G113" s="26"/>
      <c r="H113" s="26"/>
      <c r="I113" s="26"/>
      <c r="J113" s="24"/>
      <c r="K113" s="24"/>
    </row>
    <row r="114" spans="1:11" hidden="1" x14ac:dyDescent="0.2">
      <c r="A114" s="23" t="s">
        <v>103</v>
      </c>
      <c r="B114" s="24" t="s">
        <v>104</v>
      </c>
      <c r="C114" s="26"/>
      <c r="D114" s="26"/>
      <c r="E114" s="26"/>
      <c r="F114" s="26"/>
      <c r="G114" s="26"/>
      <c r="H114" s="26"/>
      <c r="I114" s="26"/>
      <c r="J114" s="24"/>
      <c r="K114" s="24"/>
    </row>
    <row r="115" spans="1:11" hidden="1" x14ac:dyDescent="0.2">
      <c r="A115" s="44" t="s">
        <v>105</v>
      </c>
      <c r="B115" s="24" t="s">
        <v>106</v>
      </c>
      <c r="C115" s="26"/>
      <c r="D115" s="26"/>
      <c r="E115" s="26"/>
      <c r="F115" s="26"/>
      <c r="G115" s="26"/>
      <c r="H115" s="26"/>
      <c r="I115" s="26"/>
      <c r="J115" s="24"/>
      <c r="K115" s="24"/>
    </row>
    <row r="116" spans="1:11" hidden="1" x14ac:dyDescent="0.2">
      <c r="A116" s="27">
        <v>312007</v>
      </c>
      <c r="B116" s="28" t="s">
        <v>107</v>
      </c>
      <c r="C116" s="29"/>
      <c r="D116" s="29"/>
      <c r="E116" s="29"/>
      <c r="F116" s="29"/>
      <c r="G116" s="29"/>
      <c r="H116" s="29"/>
      <c r="I116" s="29"/>
      <c r="J116" s="28"/>
      <c r="K116" s="28"/>
    </row>
    <row r="117" spans="1:11" x14ac:dyDescent="0.2">
      <c r="A117" s="27"/>
      <c r="B117" s="28"/>
      <c r="C117" s="29"/>
      <c r="D117" s="29"/>
      <c r="E117" s="29"/>
      <c r="F117" s="29"/>
      <c r="G117" s="29"/>
      <c r="H117" s="29"/>
      <c r="I117" s="29"/>
      <c r="J117" s="28"/>
      <c r="K117" s="28"/>
    </row>
    <row r="119" spans="1:11" hidden="1" x14ac:dyDescent="0.2">
      <c r="A119" s="14"/>
      <c r="B119" s="8"/>
      <c r="C119" s="16"/>
      <c r="D119" s="16"/>
      <c r="E119" s="16"/>
      <c r="F119" s="16"/>
      <c r="G119" s="16"/>
      <c r="H119" s="16"/>
      <c r="I119" s="16"/>
      <c r="J119" s="11"/>
      <c r="K119" s="11"/>
    </row>
    <row r="120" spans="1:11" hidden="1" x14ac:dyDescent="0.2"/>
    <row r="121" spans="1:11" ht="15.75" x14ac:dyDescent="0.25">
      <c r="A121" s="47"/>
      <c r="B121" s="48" t="s">
        <v>108</v>
      </c>
      <c r="C121" s="49">
        <f>C42+C10+C91</f>
        <v>5229.41</v>
      </c>
      <c r="D121" s="49">
        <f t="shared" ref="D121:I121" si="0">D42+D10+D91</f>
        <v>5647.76</v>
      </c>
      <c r="E121" s="49">
        <f t="shared" si="0"/>
        <v>5589.1900000000005</v>
      </c>
      <c r="F121" s="49">
        <f t="shared" si="0"/>
        <v>5842.35</v>
      </c>
      <c r="G121" s="49">
        <f t="shared" ref="G121" si="1">G42+G10+G91</f>
        <v>6091.93</v>
      </c>
      <c r="H121" s="49">
        <f t="shared" si="0"/>
        <v>6244.59</v>
      </c>
      <c r="I121" s="49">
        <f t="shared" si="0"/>
        <v>6216.29</v>
      </c>
      <c r="J121" s="11"/>
      <c r="K121" s="11"/>
    </row>
    <row r="122" spans="1:11" hidden="1" x14ac:dyDescent="0.2"/>
    <row r="123" spans="1:11" hidden="1" x14ac:dyDescent="0.2"/>
    <row r="124" spans="1:11" hidden="1" x14ac:dyDescent="0.2"/>
    <row r="125" spans="1:11" hidden="1" x14ac:dyDescent="0.2"/>
    <row r="126" spans="1:11" hidden="1" x14ac:dyDescent="0.2">
      <c r="A126" s="7"/>
      <c r="B126" s="8"/>
      <c r="C126" s="9"/>
      <c r="D126" s="9"/>
      <c r="E126" s="9"/>
      <c r="F126" s="9"/>
      <c r="G126" s="9"/>
      <c r="H126" s="9"/>
      <c r="I126" s="9"/>
      <c r="J126" s="8"/>
    </row>
    <row r="127" spans="1:11" hidden="1" x14ac:dyDescent="0.2">
      <c r="A127" s="7"/>
      <c r="B127" s="8"/>
      <c r="C127" s="50"/>
      <c r="D127" s="50"/>
      <c r="E127" s="50"/>
      <c r="F127" s="50"/>
      <c r="G127" s="50"/>
      <c r="H127" s="50"/>
      <c r="I127" s="50"/>
      <c r="J127" s="11"/>
    </row>
    <row r="128" spans="1:11" hidden="1" x14ac:dyDescent="0.2">
      <c r="A128" s="7"/>
      <c r="B128" s="8"/>
      <c r="C128" s="9"/>
      <c r="D128" s="9"/>
      <c r="E128" s="9"/>
      <c r="F128" s="9"/>
      <c r="G128" s="9"/>
      <c r="H128" s="9"/>
      <c r="I128" s="9"/>
      <c r="J128" s="8" t="s">
        <v>5</v>
      </c>
    </row>
    <row r="129" spans="1:11" hidden="1" x14ac:dyDescent="0.2">
      <c r="A129" s="7"/>
      <c r="B129" s="8"/>
      <c r="C129" s="12"/>
      <c r="D129" s="12"/>
      <c r="E129" s="12"/>
      <c r="F129" s="12"/>
      <c r="G129" s="12"/>
      <c r="H129" s="12"/>
      <c r="I129" s="12"/>
      <c r="J129" s="11"/>
    </row>
    <row r="130" spans="1:11" ht="15" x14ac:dyDescent="0.25">
      <c r="A130" s="19">
        <v>230</v>
      </c>
      <c r="B130" s="51" t="s">
        <v>109</v>
      </c>
      <c r="C130" s="21"/>
      <c r="D130" s="21">
        <v>80.650000000000006</v>
      </c>
      <c r="E130" s="21">
        <v>4</v>
      </c>
      <c r="F130" s="21">
        <v>4</v>
      </c>
      <c r="G130" s="21">
        <v>6</v>
      </c>
      <c r="H130" s="21">
        <v>4</v>
      </c>
      <c r="I130" s="21">
        <v>4</v>
      </c>
      <c r="J130" s="22"/>
      <c r="K130" s="22"/>
    </row>
    <row r="131" spans="1:11" hidden="1" x14ac:dyDescent="0.2">
      <c r="A131" s="30" t="s">
        <v>110</v>
      </c>
      <c r="B131" s="24"/>
      <c r="C131" s="26"/>
      <c r="D131" s="26"/>
      <c r="E131" s="26"/>
      <c r="F131" s="26"/>
      <c r="G131" s="26"/>
      <c r="H131" s="26"/>
      <c r="I131" s="26"/>
      <c r="J131" s="24"/>
      <c r="K131" s="24"/>
    </row>
    <row r="132" spans="1:11" x14ac:dyDescent="0.2">
      <c r="A132" s="23">
        <v>231</v>
      </c>
      <c r="B132" s="24" t="s">
        <v>111</v>
      </c>
      <c r="C132" s="26"/>
      <c r="D132" s="26">
        <v>70.010000000000005</v>
      </c>
      <c r="E132" s="26"/>
      <c r="F132" s="26"/>
      <c r="G132" s="26"/>
      <c r="H132" s="26"/>
      <c r="I132" s="26"/>
      <c r="J132" s="24"/>
      <c r="K132" s="24"/>
    </row>
    <row r="133" spans="1:11" x14ac:dyDescent="0.2">
      <c r="A133" s="23">
        <v>233</v>
      </c>
      <c r="B133" s="24" t="s">
        <v>112</v>
      </c>
      <c r="C133" s="26">
        <v>15.57</v>
      </c>
      <c r="D133" s="26">
        <v>10.64</v>
      </c>
      <c r="E133" s="26">
        <v>4</v>
      </c>
      <c r="F133" s="26">
        <v>0</v>
      </c>
      <c r="G133" s="26">
        <v>6</v>
      </c>
      <c r="H133" s="26">
        <v>4</v>
      </c>
      <c r="I133" s="26">
        <v>4</v>
      </c>
      <c r="J133" s="24"/>
      <c r="K133" s="24"/>
    </row>
    <row r="134" spans="1:11" x14ac:dyDescent="0.2">
      <c r="A134" s="52" t="s">
        <v>113</v>
      </c>
      <c r="B134" s="24" t="s">
        <v>114</v>
      </c>
      <c r="C134" s="26">
        <v>101.75</v>
      </c>
      <c r="D134" s="26"/>
      <c r="E134" s="26"/>
      <c r="F134" s="26"/>
      <c r="G134" s="26"/>
      <c r="H134" s="26"/>
      <c r="I134" s="26"/>
      <c r="J134" s="24"/>
      <c r="K134" s="24"/>
    </row>
    <row r="135" spans="1:11" hidden="1" x14ac:dyDescent="0.2">
      <c r="A135" s="27"/>
      <c r="B135" s="28"/>
      <c r="C135" s="29"/>
      <c r="D135" s="29"/>
      <c r="E135" s="29"/>
      <c r="F135" s="29"/>
      <c r="G135" s="29"/>
      <c r="H135" s="29"/>
      <c r="I135" s="29"/>
      <c r="J135" s="28"/>
      <c r="K135" s="28"/>
    </row>
    <row r="136" spans="1:11" hidden="1" x14ac:dyDescent="0.2">
      <c r="A136" s="39">
        <v>322001</v>
      </c>
      <c r="B136" s="40" t="s">
        <v>115</v>
      </c>
      <c r="C136" s="42"/>
      <c r="D136" s="42"/>
      <c r="E136" s="42"/>
      <c r="F136" s="42"/>
      <c r="G136" s="42"/>
      <c r="H136" s="42"/>
      <c r="I136" s="42"/>
      <c r="J136" s="36"/>
      <c r="K136" s="36"/>
    </row>
    <row r="137" spans="1:11" hidden="1" x14ac:dyDescent="0.2">
      <c r="A137" s="39">
        <v>322001</v>
      </c>
      <c r="B137" s="40" t="s">
        <v>116</v>
      </c>
      <c r="C137" s="42"/>
      <c r="D137" s="42"/>
      <c r="E137" s="42"/>
      <c r="F137" s="42"/>
      <c r="G137" s="42"/>
      <c r="H137" s="42"/>
      <c r="I137" s="42"/>
      <c r="J137" s="36"/>
      <c r="K137" s="36"/>
    </row>
    <row r="138" spans="1:11" hidden="1" x14ac:dyDescent="0.2">
      <c r="A138" s="53">
        <v>322001</v>
      </c>
      <c r="B138" s="40" t="s">
        <v>117</v>
      </c>
    </row>
    <row r="139" spans="1:11" ht="15.75" x14ac:dyDescent="0.25">
      <c r="A139" s="47"/>
      <c r="B139" s="48" t="s">
        <v>118</v>
      </c>
      <c r="C139" s="21">
        <v>117.32</v>
      </c>
      <c r="D139" s="21">
        <v>80.650000000000006</v>
      </c>
      <c r="E139" s="9">
        <v>4</v>
      </c>
      <c r="F139" s="9">
        <v>4</v>
      </c>
      <c r="G139" s="9">
        <v>6</v>
      </c>
      <c r="H139" s="9">
        <v>4</v>
      </c>
      <c r="I139" s="9">
        <v>4</v>
      </c>
      <c r="J139" s="11"/>
      <c r="K139" s="11"/>
    </row>
    <row r="140" spans="1:11" hidden="1" x14ac:dyDescent="0.2">
      <c r="A140" s="7"/>
      <c r="B140" s="8"/>
      <c r="C140" s="9"/>
      <c r="D140" s="9"/>
      <c r="E140" s="9"/>
      <c r="F140" s="9"/>
      <c r="G140" s="9"/>
      <c r="H140" s="9"/>
      <c r="I140" s="9"/>
      <c r="J140" s="8"/>
      <c r="K140" s="36"/>
    </row>
    <row r="141" spans="1:11" hidden="1" x14ac:dyDescent="0.2">
      <c r="A141" s="7"/>
      <c r="B141" s="8"/>
      <c r="C141" s="12"/>
      <c r="D141" s="12"/>
      <c r="E141" s="12"/>
      <c r="F141" s="12"/>
      <c r="G141" s="12"/>
      <c r="H141" s="12"/>
      <c r="I141" s="12"/>
      <c r="J141" s="11"/>
      <c r="K141" s="36"/>
    </row>
    <row r="142" spans="1:11" hidden="1" x14ac:dyDescent="0.2">
      <c r="A142" s="7"/>
      <c r="B142" s="8"/>
      <c r="C142" s="9"/>
      <c r="D142" s="9"/>
      <c r="E142" s="9"/>
      <c r="F142" s="9"/>
      <c r="G142" s="9"/>
      <c r="H142" s="9"/>
      <c r="I142" s="9"/>
      <c r="J142" s="8" t="s">
        <v>5</v>
      </c>
      <c r="K142" s="36"/>
    </row>
    <row r="143" spans="1:11" hidden="1" x14ac:dyDescent="0.2">
      <c r="A143" s="7"/>
      <c r="B143" s="8"/>
      <c r="C143" s="12"/>
      <c r="D143" s="12"/>
      <c r="E143" s="12"/>
      <c r="F143" s="12"/>
      <c r="G143" s="12"/>
      <c r="H143" s="12"/>
      <c r="I143" s="12"/>
      <c r="J143" s="11"/>
    </row>
    <row r="144" spans="1:11" x14ac:dyDescent="0.2">
      <c r="A144" s="7" t="s">
        <v>1</v>
      </c>
      <c r="B144" s="8" t="s">
        <v>2</v>
      </c>
      <c r="C144" s="9" t="s">
        <v>3</v>
      </c>
      <c r="D144" s="9" t="s">
        <v>3</v>
      </c>
      <c r="E144" s="9" t="s">
        <v>4</v>
      </c>
      <c r="F144" s="10" t="s">
        <v>142</v>
      </c>
      <c r="G144" s="9" t="s">
        <v>4</v>
      </c>
      <c r="H144" s="9" t="s">
        <v>143</v>
      </c>
      <c r="I144" s="9" t="s">
        <v>143</v>
      </c>
      <c r="J144" s="8" t="s">
        <v>5</v>
      </c>
    </row>
    <row r="145" spans="1:11" x14ac:dyDescent="0.2">
      <c r="A145" s="7" t="s">
        <v>6</v>
      </c>
      <c r="B145" s="8"/>
      <c r="C145" s="12">
        <v>2015</v>
      </c>
      <c r="D145" s="12">
        <v>2016</v>
      </c>
      <c r="E145" s="12">
        <v>2017</v>
      </c>
      <c r="F145" s="12">
        <v>2017</v>
      </c>
      <c r="G145" s="12">
        <v>2018</v>
      </c>
      <c r="H145" s="12">
        <v>2019</v>
      </c>
      <c r="I145" s="12">
        <v>2020</v>
      </c>
      <c r="J145" s="11"/>
    </row>
    <row r="146" spans="1:11" ht="15" x14ac:dyDescent="0.25">
      <c r="A146" s="54"/>
      <c r="B146" s="51" t="s">
        <v>119</v>
      </c>
      <c r="C146" s="46"/>
      <c r="D146" s="46">
        <v>78.239999999999995</v>
      </c>
      <c r="E146" s="46">
        <v>0</v>
      </c>
      <c r="F146" s="46"/>
      <c r="G146" s="46"/>
      <c r="H146" s="46"/>
      <c r="I146" s="46"/>
      <c r="J146" s="22"/>
      <c r="K146" s="22"/>
    </row>
    <row r="147" spans="1:11" x14ac:dyDescent="0.2">
      <c r="A147" s="23">
        <v>453</v>
      </c>
      <c r="B147" s="24" t="s">
        <v>120</v>
      </c>
      <c r="C147" s="26">
        <v>177.91</v>
      </c>
      <c r="D147" s="26">
        <v>59.73</v>
      </c>
      <c r="E147" s="26"/>
      <c r="F147" s="26">
        <v>44.74</v>
      </c>
      <c r="G147" s="26"/>
      <c r="H147" s="26"/>
      <c r="I147" s="26"/>
      <c r="J147" s="24"/>
      <c r="K147" s="24"/>
    </row>
    <row r="148" spans="1:11" x14ac:dyDescent="0.2">
      <c r="A148" s="23">
        <v>454</v>
      </c>
      <c r="B148" s="24" t="s">
        <v>121</v>
      </c>
      <c r="C148" s="26">
        <v>128.04</v>
      </c>
      <c r="D148" s="26">
        <v>15.06</v>
      </c>
      <c r="E148" s="26"/>
      <c r="F148" s="26">
        <v>268.29000000000002</v>
      </c>
      <c r="G148" s="26"/>
      <c r="H148" s="26"/>
      <c r="I148" s="26"/>
      <c r="J148" s="24"/>
      <c r="K148" s="24"/>
    </row>
    <row r="149" spans="1:11" x14ac:dyDescent="0.2">
      <c r="A149" s="44">
        <v>513</v>
      </c>
      <c r="B149" s="24" t="s">
        <v>122</v>
      </c>
      <c r="C149" s="26">
        <v>221.09</v>
      </c>
      <c r="D149" s="26">
        <v>0</v>
      </c>
      <c r="E149" s="26"/>
      <c r="F149" s="26"/>
      <c r="G149" s="26"/>
      <c r="H149" s="26"/>
      <c r="I149" s="26"/>
      <c r="J149" s="24"/>
      <c r="K149" s="24"/>
    </row>
    <row r="150" spans="1:11" hidden="1" x14ac:dyDescent="0.2">
      <c r="A150" s="27">
        <v>513002</v>
      </c>
      <c r="B150" s="28" t="s">
        <v>123</v>
      </c>
      <c r="C150" s="29"/>
      <c r="D150" s="29"/>
      <c r="E150" s="29"/>
      <c r="F150" s="29"/>
      <c r="G150" s="29"/>
      <c r="H150" s="29"/>
      <c r="I150" s="29"/>
      <c r="J150" s="28"/>
      <c r="K150" s="28"/>
    </row>
    <row r="151" spans="1:11" x14ac:dyDescent="0.2">
      <c r="A151" s="17">
        <v>456</v>
      </c>
      <c r="B151" s="5" t="s">
        <v>124</v>
      </c>
      <c r="C151" s="18">
        <v>0</v>
      </c>
      <c r="D151" s="18">
        <v>3.45</v>
      </c>
      <c r="F151" s="18">
        <v>15</v>
      </c>
    </row>
    <row r="152" spans="1:11" ht="15.75" x14ac:dyDescent="0.25">
      <c r="A152" s="47"/>
      <c r="B152" s="48" t="s">
        <v>125</v>
      </c>
      <c r="C152" s="9">
        <f>C147+C148+C149</f>
        <v>527.04</v>
      </c>
      <c r="D152" s="9">
        <f>D147+D148+D149+D151</f>
        <v>78.239999999999995</v>
      </c>
      <c r="E152" s="9">
        <f>E147+E148+E149</f>
        <v>0</v>
      </c>
      <c r="F152" s="9">
        <f>F147+F148+F149+F151</f>
        <v>328.03000000000003</v>
      </c>
      <c r="G152" s="16">
        <v>0</v>
      </c>
      <c r="H152" s="16">
        <v>0</v>
      </c>
      <c r="I152" s="16">
        <v>0</v>
      </c>
      <c r="J152" s="11"/>
      <c r="K152" s="11"/>
    </row>
    <row r="154" spans="1:11" ht="18" x14ac:dyDescent="0.25">
      <c r="A154" s="47"/>
      <c r="B154" s="55" t="s">
        <v>126</v>
      </c>
      <c r="C154" s="56">
        <f t="shared" ref="C154:I154" si="2">C121+C139+C152</f>
        <v>5873.7699999999995</v>
      </c>
      <c r="D154" s="56">
        <f t="shared" si="2"/>
        <v>5806.65</v>
      </c>
      <c r="E154" s="56">
        <f t="shared" si="2"/>
        <v>5593.1900000000005</v>
      </c>
      <c r="F154" s="56">
        <f t="shared" si="2"/>
        <v>6174.38</v>
      </c>
      <c r="G154" s="56">
        <f t="shared" ref="G154" si="3">G121+G139+G152</f>
        <v>6097.93</v>
      </c>
      <c r="H154" s="56">
        <f t="shared" si="2"/>
        <v>6248.59</v>
      </c>
      <c r="I154" s="56">
        <f t="shared" si="2"/>
        <v>6220.29</v>
      </c>
      <c r="J154" s="11"/>
      <c r="K154" s="11"/>
    </row>
    <row r="156" spans="1:11" x14ac:dyDescent="0.2">
      <c r="A156" s="17">
        <v>223.31200000000001</v>
      </c>
      <c r="B156" s="57" t="s">
        <v>127</v>
      </c>
      <c r="C156" s="38">
        <v>456.91</v>
      </c>
      <c r="D156" s="38">
        <v>450.67</v>
      </c>
      <c r="E156" s="38">
        <f>SUM(E157:E168)</f>
        <v>445.21</v>
      </c>
      <c r="F156" s="38">
        <f>SUM(F157:F168)</f>
        <v>445.21</v>
      </c>
      <c r="G156" s="38">
        <f>SUM(G157:G168)</f>
        <v>602.26</v>
      </c>
      <c r="H156" s="38">
        <f>SUM(H157:H168)</f>
        <v>602.26</v>
      </c>
      <c r="I156" s="38">
        <f>SUM(I157:I168)</f>
        <v>602.26</v>
      </c>
    </row>
    <row r="157" spans="1:11" x14ac:dyDescent="0.2">
      <c r="B157" s="5" t="s">
        <v>128</v>
      </c>
      <c r="C157" s="38"/>
      <c r="D157" s="38"/>
      <c r="E157" s="18">
        <v>306.20999999999998</v>
      </c>
      <c r="F157" s="18">
        <v>306.20999999999998</v>
      </c>
      <c r="G157" s="58">
        <v>331.82</v>
      </c>
      <c r="H157" s="58">
        <v>331.82</v>
      </c>
      <c r="I157" s="58">
        <v>331.82</v>
      </c>
    </row>
    <row r="158" spans="1:11" x14ac:dyDescent="0.2">
      <c r="B158" s="5" t="s">
        <v>129</v>
      </c>
      <c r="C158" s="38"/>
      <c r="D158" s="38"/>
      <c r="E158" s="18">
        <v>40</v>
      </c>
      <c r="F158" s="18">
        <v>40</v>
      </c>
      <c r="G158" s="59">
        <v>40</v>
      </c>
      <c r="H158" s="59">
        <v>40</v>
      </c>
      <c r="I158" s="59">
        <v>40</v>
      </c>
    </row>
    <row r="159" spans="1:11" x14ac:dyDescent="0.2">
      <c r="B159" s="5" t="s">
        <v>130</v>
      </c>
      <c r="C159" s="38"/>
      <c r="D159" s="38"/>
      <c r="E159" s="18">
        <v>45</v>
      </c>
      <c r="F159" s="18">
        <v>45</v>
      </c>
      <c r="G159" s="59">
        <v>126</v>
      </c>
      <c r="H159" s="59">
        <v>126</v>
      </c>
      <c r="I159" s="59">
        <v>126</v>
      </c>
    </row>
    <row r="160" spans="1:11" x14ac:dyDescent="0.2">
      <c r="B160" s="5" t="s">
        <v>131</v>
      </c>
      <c r="C160" s="38"/>
      <c r="D160" s="38"/>
      <c r="E160" s="18">
        <v>11</v>
      </c>
      <c r="F160" s="18">
        <v>11</v>
      </c>
      <c r="G160" s="59">
        <v>61</v>
      </c>
      <c r="H160" s="59">
        <v>61</v>
      </c>
      <c r="I160" s="59">
        <v>61</v>
      </c>
    </row>
    <row r="161" spans="2:9" x14ac:dyDescent="0.2">
      <c r="B161" s="60" t="s">
        <v>132</v>
      </c>
      <c r="E161" s="18">
        <v>25</v>
      </c>
      <c r="F161" s="18">
        <v>25</v>
      </c>
      <c r="G161" s="59">
        <v>19.440000000000001</v>
      </c>
      <c r="H161" s="59">
        <v>19.440000000000001</v>
      </c>
      <c r="I161" s="59">
        <v>19.440000000000001</v>
      </c>
    </row>
    <row r="162" spans="2:9" x14ac:dyDescent="0.2">
      <c r="B162" s="60" t="s">
        <v>133</v>
      </c>
      <c r="E162" s="18">
        <v>0</v>
      </c>
      <c r="F162" s="18">
        <v>0</v>
      </c>
      <c r="G162" s="59">
        <v>0</v>
      </c>
      <c r="H162" s="59">
        <v>0</v>
      </c>
      <c r="I162" s="59">
        <v>0</v>
      </c>
    </row>
    <row r="163" spans="2:9" hidden="1" x14ac:dyDescent="0.2">
      <c r="B163" s="60" t="s">
        <v>134</v>
      </c>
      <c r="G163" s="59"/>
      <c r="H163" s="59"/>
      <c r="I163" s="59"/>
    </row>
    <row r="164" spans="2:9" x14ac:dyDescent="0.2">
      <c r="B164" s="5" t="s">
        <v>135</v>
      </c>
      <c r="C164" s="38"/>
      <c r="D164" s="38"/>
      <c r="E164" s="18">
        <v>3</v>
      </c>
      <c r="F164" s="18">
        <v>3</v>
      </c>
      <c r="G164" s="59">
        <v>3</v>
      </c>
      <c r="H164" s="59">
        <v>3</v>
      </c>
      <c r="I164" s="59">
        <v>3</v>
      </c>
    </row>
    <row r="165" spans="2:9" x14ac:dyDescent="0.2">
      <c r="B165" s="5" t="s">
        <v>136</v>
      </c>
      <c r="C165" s="38"/>
      <c r="D165" s="38"/>
      <c r="E165" s="18">
        <v>11</v>
      </c>
      <c r="F165" s="18">
        <v>11</v>
      </c>
      <c r="G165" s="59">
        <v>11</v>
      </c>
      <c r="H165" s="59">
        <v>11</v>
      </c>
      <c r="I165" s="59">
        <v>11</v>
      </c>
    </row>
    <row r="166" spans="2:9" x14ac:dyDescent="0.2">
      <c r="B166" s="62" t="s">
        <v>140</v>
      </c>
      <c r="C166" s="38"/>
      <c r="D166" s="38"/>
      <c r="E166" s="18">
        <v>0</v>
      </c>
      <c r="F166" s="18">
        <v>0</v>
      </c>
      <c r="G166" s="59">
        <v>1</v>
      </c>
      <c r="H166" s="59">
        <v>1</v>
      </c>
      <c r="I166" s="59">
        <v>1</v>
      </c>
    </row>
    <row r="167" spans="2:9" x14ac:dyDescent="0.2">
      <c r="B167" s="62" t="s">
        <v>141</v>
      </c>
      <c r="C167" s="38"/>
      <c r="D167" s="38"/>
      <c r="E167" s="18">
        <v>0</v>
      </c>
      <c r="F167" s="18">
        <v>0</v>
      </c>
      <c r="G167" s="59">
        <v>5</v>
      </c>
      <c r="H167" s="59">
        <v>5</v>
      </c>
      <c r="I167" s="59">
        <v>5</v>
      </c>
    </row>
    <row r="168" spans="2:9" x14ac:dyDescent="0.2">
      <c r="B168" s="5" t="s">
        <v>137</v>
      </c>
      <c r="E168" s="18">
        <v>4</v>
      </c>
      <c r="F168" s="18">
        <v>4</v>
      </c>
      <c r="G168" s="59">
        <v>4</v>
      </c>
      <c r="H168" s="59">
        <v>4</v>
      </c>
      <c r="I168" s="59">
        <v>4</v>
      </c>
    </row>
    <row r="169" spans="2:9" ht="18.75" x14ac:dyDescent="0.3">
      <c r="B169" s="55" t="s">
        <v>138</v>
      </c>
      <c r="C169" s="56">
        <f>C154+C156</f>
        <v>6330.6799999999994</v>
      </c>
      <c r="D169" s="56">
        <f t="shared" ref="D169:I169" si="4">D154+D156</f>
        <v>6257.32</v>
      </c>
      <c r="E169" s="56">
        <f t="shared" si="4"/>
        <v>6038.4000000000005</v>
      </c>
      <c r="F169" s="56">
        <f t="shared" si="4"/>
        <v>6619.59</v>
      </c>
      <c r="G169" s="61">
        <f t="shared" ref="G169" si="5">G154+G156</f>
        <v>6700.1900000000005</v>
      </c>
      <c r="H169" s="61">
        <f t="shared" si="4"/>
        <v>6850.85</v>
      </c>
      <c r="I169" s="61">
        <f t="shared" si="4"/>
        <v>6822.55</v>
      </c>
    </row>
  </sheetData>
  <sheetProtection selectLockedCells="1" selectUnlockedCells="1"/>
  <printOptions gridLines="1"/>
  <pageMargins left="0.78749999999999998" right="0.78749999999999998" top="0.61458333333333337" bottom="0.49027777777777781" header="0.51180555555555551" footer="0.22500000000000001"/>
  <pageSetup paperSize="9" orientation="landscape" useFirstPageNumber="1" horizontalDpi="300" verticalDpi="300" r:id="rId1"/>
  <headerFooter alignWithMargins="0"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návrh rozpočtu 2017pp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lkominova</dc:creator>
  <cp:lastModifiedBy>Mesto Vrútky</cp:lastModifiedBy>
  <dcterms:created xsi:type="dcterms:W3CDTF">2017-11-13T13:22:36Z</dcterms:created>
  <dcterms:modified xsi:type="dcterms:W3CDTF">2017-11-26T16:29:02Z</dcterms:modified>
</cp:coreProperties>
</file>