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rozpočet 2019\"/>
    </mc:Choice>
  </mc:AlternateContent>
  <xr:revisionPtr revIDLastSave="0" documentId="13_ncr:1_{8F7E4AF7-0D57-42C6-B53B-A527DFDE0090}" xr6:coauthVersionLast="37" xr6:coauthVersionMax="37" xr10:uidLastSave="{00000000-0000-0000-0000-000000000000}"/>
  <bookViews>
    <workbookView xWindow="0" yWindow="0" windowWidth="28800" windowHeight="11625" xr2:uid="{48B9B586-12F3-44EE-A66E-D8079D90B912}"/>
  </bookViews>
  <sheets>
    <sheet name="návrh rozpočtu 2019p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1" l="1"/>
  <c r="C153" i="1" l="1"/>
  <c r="C122" i="1"/>
  <c r="C155" i="1" s="1"/>
  <c r="C170" i="1" s="1"/>
  <c r="I157" i="1" l="1"/>
  <c r="H157" i="1"/>
  <c r="F153" i="1"/>
  <c r="F155" i="1" s="1"/>
  <c r="F170" i="1" s="1"/>
  <c r="I79" i="1"/>
  <c r="I54" i="1"/>
  <c r="I43" i="1"/>
  <c r="I11" i="1"/>
  <c r="I122" i="1" s="1"/>
  <c r="I155" i="1" s="1"/>
  <c r="I170" i="1" s="1"/>
  <c r="H11" i="1"/>
  <c r="G122" i="1"/>
  <c r="G155" i="1" s="1"/>
  <c r="G170" i="1" s="1"/>
  <c r="H122" i="1" l="1"/>
  <c r="H155" i="1" s="1"/>
  <c r="H170" i="1" s="1"/>
</calcChain>
</file>

<file path=xl/sharedStrings.xml><?xml version="1.0" encoding="utf-8"?>
<sst xmlns="http://schemas.openxmlformats.org/spreadsheetml/2006/main" count="169" uniqueCount="146">
  <si>
    <t>Príjmová časť v tis.eur</t>
  </si>
  <si>
    <t>Ekon.klasif.</t>
  </si>
  <si>
    <t>názov</t>
  </si>
  <si>
    <t>Skutoč.</t>
  </si>
  <si>
    <t>Rozpočet</t>
  </si>
  <si>
    <t>Uprav.rozp.</t>
  </si>
  <si>
    <t>I.návrh</t>
  </si>
  <si>
    <t>II.návrh</t>
  </si>
  <si>
    <t>rozpočet</t>
  </si>
  <si>
    <t>poznámka</t>
  </si>
  <si>
    <t>Kód</t>
  </si>
  <si>
    <t>Bežné príjmy</t>
  </si>
  <si>
    <t>Daňové príjmy</t>
  </si>
  <si>
    <t>výnos dane z príjmov FO</t>
  </si>
  <si>
    <t>Daň z nehnuteľností</t>
  </si>
  <si>
    <t>za pozemky</t>
  </si>
  <si>
    <t>pohľadávky min.rokov</t>
  </si>
  <si>
    <t>za stavby</t>
  </si>
  <si>
    <t>za byty</t>
  </si>
  <si>
    <t>penále</t>
  </si>
  <si>
    <t>Dane za špecifické služby</t>
  </si>
  <si>
    <t>za psa</t>
  </si>
  <si>
    <t>133001 1</t>
  </si>
  <si>
    <t>za ubytovanie</t>
  </si>
  <si>
    <t>za úžívanie verej.priestr.</t>
  </si>
  <si>
    <t>nevýherné hracie prístroje</t>
  </si>
  <si>
    <t>jarmok</t>
  </si>
  <si>
    <t>za predajné automaty</t>
  </si>
  <si>
    <t>za KO nádoby</t>
  </si>
  <si>
    <t>zber,likvidácia KO FO</t>
  </si>
  <si>
    <t>zber,likvidácia KO FO min.roky</t>
  </si>
  <si>
    <t>zber,likvidácia KO PO</t>
  </si>
  <si>
    <t>zber,likvidácia KO PO min.roky</t>
  </si>
  <si>
    <t>iné dane</t>
  </si>
  <si>
    <t>Nedaňové príjmy</t>
  </si>
  <si>
    <t>Príjmy z vlastníctva majet.</t>
  </si>
  <si>
    <t>príjmy z podnikania</t>
  </si>
  <si>
    <t>príjmy z vlastníctva</t>
  </si>
  <si>
    <t>prenájom majetku</t>
  </si>
  <si>
    <t>prenájom energe.zariad.</t>
  </si>
  <si>
    <t>Administrat.poplatky a iné</t>
  </si>
  <si>
    <t>administratívne poplatky</t>
  </si>
  <si>
    <t>správne poplatky</t>
  </si>
  <si>
    <t>pokuty,penále</t>
  </si>
  <si>
    <t>222003 2</t>
  </si>
  <si>
    <t>pokuty MsP</t>
  </si>
  <si>
    <t>222003   111</t>
  </si>
  <si>
    <t>dávky osobbit.určenia</t>
  </si>
  <si>
    <t>cintorínske poplatky</t>
  </si>
  <si>
    <t>223001  01</t>
  </si>
  <si>
    <t>recyklačný fond</t>
  </si>
  <si>
    <t>pokuty,penále a iné sankcie</t>
  </si>
  <si>
    <t>stravné MsU.MsP</t>
  </si>
  <si>
    <t>ples</t>
  </si>
  <si>
    <t>školné MŠ</t>
  </si>
  <si>
    <t>Domino záujm.činnosť</t>
  </si>
  <si>
    <t>Domino tábory</t>
  </si>
  <si>
    <t>Sociálne.opatr.služba</t>
  </si>
  <si>
    <t>znečisťovanie ovzdušia</t>
  </si>
  <si>
    <t xml:space="preserve"> </t>
  </si>
  <si>
    <t>poplatky z predaja a služieb</t>
  </si>
  <si>
    <t>Iné poplatky a platby</t>
  </si>
  <si>
    <t>Úroky z bank.účtov</t>
  </si>
  <si>
    <t>Iné nedaňové príjmy</t>
  </si>
  <si>
    <t>Ostatné príjmy</t>
  </si>
  <si>
    <t>iné príjmy</t>
  </si>
  <si>
    <t>poistné náhrady</t>
  </si>
  <si>
    <t xml:space="preserve">dobropisy </t>
  </si>
  <si>
    <t>09  292017</t>
  </si>
  <si>
    <t>refakturácie školstvo</t>
  </si>
  <si>
    <t>Granty a transfery</t>
  </si>
  <si>
    <t>transféry v rámci verej.správy</t>
  </si>
  <si>
    <t>312001  01</t>
  </si>
  <si>
    <t>dotácia na ZŠ</t>
  </si>
  <si>
    <t>312001  02</t>
  </si>
  <si>
    <t>dotácia-strava,pomocky..</t>
  </si>
  <si>
    <t>312001  03</t>
  </si>
  <si>
    <t>rod.prídavky-záškoláci</t>
  </si>
  <si>
    <t>312001  08</t>
  </si>
  <si>
    <t>dotácia rôzne</t>
  </si>
  <si>
    <t>dotácia chrán.prac</t>
  </si>
  <si>
    <t>312001 6</t>
  </si>
  <si>
    <t>dotácia sociálne služby</t>
  </si>
  <si>
    <t>312003  103</t>
  </si>
  <si>
    <t>soc.dávky - UPSVR</t>
  </si>
  <si>
    <t>312001  10</t>
  </si>
  <si>
    <t>grafické formy ZUS</t>
  </si>
  <si>
    <t>312001 2</t>
  </si>
  <si>
    <t>volby</t>
  </si>
  <si>
    <t>312001 24</t>
  </si>
  <si>
    <t>dotácia ZS H.Zelinovej</t>
  </si>
  <si>
    <t>312001 22</t>
  </si>
  <si>
    <t>projekt ZS MRS</t>
  </si>
  <si>
    <t>312001  031</t>
  </si>
  <si>
    <t>stavebný úrad</t>
  </si>
  <si>
    <t>312001  032</t>
  </si>
  <si>
    <t>životné prostredie</t>
  </si>
  <si>
    <t>312001  033</t>
  </si>
  <si>
    <t>pozemné komunikácie</t>
  </si>
  <si>
    <t>312001  04</t>
  </si>
  <si>
    <t>matrika</t>
  </si>
  <si>
    <t>312001 07</t>
  </si>
  <si>
    <t>register obyvateľov</t>
  </si>
  <si>
    <t>komunitní pracovníci</t>
  </si>
  <si>
    <t>312001  1161</t>
  </si>
  <si>
    <t>aktivačná činnosť</t>
  </si>
  <si>
    <t>predškoláci</t>
  </si>
  <si>
    <t>095 312001 02</t>
  </si>
  <si>
    <t>CVČ SaSŠ</t>
  </si>
  <si>
    <t>095  312001</t>
  </si>
  <si>
    <t>vzdel.poukazy Domino</t>
  </si>
  <si>
    <t>Spoločný úrad</t>
  </si>
  <si>
    <t>Bežné príjmy spolu</t>
  </si>
  <si>
    <t>Kapitálové príjmy</t>
  </si>
  <si>
    <t>231 1</t>
  </si>
  <si>
    <t>predaj budov</t>
  </si>
  <si>
    <t>predaj pozemkov</t>
  </si>
  <si>
    <t>322</t>
  </si>
  <si>
    <t>transfery v rámci verej.správy</t>
  </si>
  <si>
    <t>dotácia ZS MRS rekonštruk.</t>
  </si>
  <si>
    <t>dotácia revitalizácia</t>
  </si>
  <si>
    <t>dotácia verejné osvetlenie</t>
  </si>
  <si>
    <t>Kapitálové príjmy spolu</t>
  </si>
  <si>
    <t>Finančné operácie</t>
  </si>
  <si>
    <t>prostriedky minulých rokov</t>
  </si>
  <si>
    <t>prevody z peňažných fondov</t>
  </si>
  <si>
    <t>bankové úvery</t>
  </si>
  <si>
    <t>úver</t>
  </si>
  <si>
    <t>zábezpeka</t>
  </si>
  <si>
    <t>Finan. operácie spolu</t>
  </si>
  <si>
    <t>Príjmy spolu-mesto</t>
  </si>
  <si>
    <t>Vlastné príjmy RO spolu</t>
  </si>
  <si>
    <t>DDS</t>
  </si>
  <si>
    <t>ZUŠ</t>
  </si>
  <si>
    <t>ŠJ MRŠ</t>
  </si>
  <si>
    <t>ŠJ pri ZŠ- H-Zelinová</t>
  </si>
  <si>
    <t>CVC Domino</t>
  </si>
  <si>
    <t>ZS MRS</t>
  </si>
  <si>
    <t>ŠKD Spojená škola</t>
  </si>
  <si>
    <t>ŠKD H.Zelinová</t>
  </si>
  <si>
    <t>Spojená škola - ZŠ</t>
  </si>
  <si>
    <t>Spojená škola-gymnázium</t>
  </si>
  <si>
    <t>Spojená škola - MS</t>
  </si>
  <si>
    <t>Príjmy spolu</t>
  </si>
  <si>
    <t xml:space="preserve">                           II.   návrh  rozpočtu   na roky 2019-2021</t>
  </si>
  <si>
    <t>ZŠ Zelinová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</si>
</sst>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NumberFormat="1" applyFill="1"/>
    <xf numFmtId="0" fontId="1" fillId="2" borderId="0" xfId="0" applyFont="1" applyFill="1"/>
    <xf numFmtId="2" fontId="0" fillId="2" borderId="0" xfId="0" applyNumberFormat="1" applyFill="1"/>
    <xf numFmtId="0" fontId="0" fillId="2" borderId="0" xfId="0" applyFill="1"/>
    <xf numFmtId="2" fontId="2" fillId="2" borderId="0" xfId="0" applyNumberFormat="1" applyFont="1" applyFill="1"/>
    <xf numFmtId="0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2" fontId="4" fillId="0" borderId="1" xfId="0" applyNumberFormat="1" applyFont="1" applyBorder="1"/>
    <xf numFmtId="0" fontId="0" fillId="0" borderId="1" xfId="0" applyBorder="1"/>
    <xf numFmtId="0" fontId="3" fillId="0" borderId="1" xfId="0" applyNumberFormat="1" applyFont="1" applyBorder="1" applyAlignment="1">
      <alignment horizontal="center"/>
    </xf>
    <xf numFmtId="0" fontId="5" fillId="2" borderId="0" xfId="0" applyFont="1" applyFill="1"/>
    <xf numFmtId="0" fontId="0" fillId="0" borderId="1" xfId="0" applyNumberFormat="1" applyBorder="1" applyAlignment="1">
      <alignment horizontal="left"/>
    </xf>
    <xf numFmtId="0" fontId="6" fillId="0" borderId="1" xfId="0" applyFont="1" applyBorder="1"/>
    <xf numFmtId="2" fontId="0" fillId="0" borderId="1" xfId="0" applyNumberFormat="1" applyBorder="1"/>
    <xf numFmtId="0" fontId="0" fillId="0" borderId="0" xfId="0" applyNumberFormat="1" applyAlignment="1">
      <alignment horizontal="left"/>
    </xf>
    <xf numFmtId="2" fontId="0" fillId="0" borderId="0" xfId="0" applyNumberFormat="1"/>
    <xf numFmtId="0" fontId="0" fillId="0" borderId="2" xfId="0" applyNumberFormat="1" applyBorder="1" applyAlignment="1">
      <alignment horizontal="left"/>
    </xf>
    <xf numFmtId="0" fontId="3" fillId="0" borderId="2" xfId="0" applyFont="1" applyBorder="1"/>
    <xf numFmtId="2" fontId="3" fillId="0" borderId="2" xfId="0" applyNumberFormat="1" applyFont="1" applyBorder="1"/>
    <xf numFmtId="0" fontId="0" fillId="0" borderId="2" xfId="0" applyBorder="1"/>
    <xf numFmtId="0" fontId="0" fillId="0" borderId="3" xfId="0" applyNumberFormat="1" applyBorder="1" applyAlignment="1">
      <alignment horizontal="left"/>
    </xf>
    <xf numFmtId="0" fontId="0" fillId="0" borderId="3" xfId="0" applyFont="1" applyBorder="1"/>
    <xf numFmtId="0" fontId="7" fillId="0" borderId="3" xfId="0" applyFont="1" applyBorder="1"/>
    <xf numFmtId="2" fontId="0" fillId="0" borderId="3" xfId="0" applyNumberFormat="1" applyBorder="1"/>
    <xf numFmtId="0" fontId="0" fillId="0" borderId="4" xfId="0" applyNumberFormat="1" applyBorder="1" applyAlignment="1">
      <alignment horizontal="left"/>
    </xf>
    <xf numFmtId="0" fontId="0" fillId="0" borderId="4" xfId="0" applyFont="1" applyBorder="1"/>
    <xf numFmtId="2" fontId="0" fillId="0" borderId="4" xfId="0" applyNumberFormat="1" applyBorder="1"/>
    <xf numFmtId="0" fontId="0" fillId="0" borderId="3" xfId="0" applyNumberFormat="1" applyFont="1" applyBorder="1"/>
    <xf numFmtId="0" fontId="0" fillId="0" borderId="4" xfId="0" applyNumberFormat="1" applyBorder="1"/>
    <xf numFmtId="49" fontId="0" fillId="0" borderId="4" xfId="0" applyNumberFormat="1" applyBorder="1"/>
    <xf numFmtId="0" fontId="3" fillId="0" borderId="0" xfId="0" applyNumberFormat="1" applyFont="1" applyBorder="1"/>
    <xf numFmtId="0" fontId="3" fillId="0" borderId="0" xfId="0" applyFont="1" applyBorder="1"/>
    <xf numFmtId="0" fontId="3" fillId="0" borderId="0" xfId="0" applyNumberFormat="1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2" fontId="3" fillId="0" borderId="0" xfId="0" applyNumberFormat="1" applyFont="1"/>
    <xf numFmtId="0" fontId="0" fillId="0" borderId="0" xfId="0" applyNumberFormat="1" applyBorder="1" applyAlignment="1">
      <alignment horizontal="left"/>
    </xf>
    <xf numFmtId="0" fontId="0" fillId="0" borderId="3" xfId="0" applyFont="1" applyFill="1" applyBorder="1"/>
    <xf numFmtId="2" fontId="0" fillId="0" borderId="5" xfId="0" applyNumberFormat="1" applyBorder="1"/>
    <xf numFmtId="2" fontId="0" fillId="0" borderId="0" xfId="0" applyNumberFormat="1" applyBorder="1"/>
    <xf numFmtId="0" fontId="0" fillId="0" borderId="0" xfId="0" applyNumberFormat="1"/>
    <xf numFmtId="3" fontId="0" fillId="0" borderId="3" xfId="0" applyNumberFormat="1" applyBorder="1" applyAlignment="1">
      <alignment horizontal="left"/>
    </xf>
    <xf numFmtId="2" fontId="3" fillId="0" borderId="3" xfId="0" applyNumberFormat="1" applyFont="1" applyBorder="1"/>
    <xf numFmtId="2" fontId="0" fillId="0" borderId="2" xfId="0" applyNumberFormat="1" applyBorder="1"/>
    <xf numFmtId="0" fontId="0" fillId="0" borderId="1" xfId="0" applyNumberFormat="1" applyBorder="1"/>
    <xf numFmtId="0" fontId="8" fillId="0" borderId="1" xfId="0" applyFont="1" applyBorder="1"/>
    <xf numFmtId="2" fontId="8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0" fillId="0" borderId="3" xfId="0" applyNumberFormat="1" applyFont="1" applyBorder="1" applyAlignment="1">
      <alignment horizontal="left"/>
    </xf>
    <xf numFmtId="49" fontId="0" fillId="0" borderId="3" xfId="0" applyNumberFormat="1" applyFont="1" applyBorder="1"/>
    <xf numFmtId="0" fontId="0" fillId="0" borderId="0" xfId="0" applyNumberFormat="1" applyFill="1" applyBorder="1" applyAlignment="1">
      <alignment horizontal="left"/>
    </xf>
    <xf numFmtId="0" fontId="0" fillId="0" borderId="2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0" xfId="0" applyFont="1"/>
    <xf numFmtId="0" fontId="0" fillId="0" borderId="0" xfId="0" applyFont="1"/>
    <xf numFmtId="2" fontId="0" fillId="0" borderId="0" xfId="0" applyNumberFormat="1" applyFont="1"/>
    <xf numFmtId="0" fontId="0" fillId="0" borderId="0" xfId="0" applyFont="1" applyFill="1" applyBorder="1"/>
    <xf numFmtId="2" fontId="9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07C15-AEBF-45E9-99B7-F9BAC3D60289}">
  <dimension ref="A1:L170"/>
  <sheetViews>
    <sheetView tabSelected="1" topLeftCell="A118" zoomScale="111" zoomScaleNormal="111" workbookViewId="0">
      <selection activeCell="H78" sqref="H78"/>
    </sheetView>
  </sheetViews>
  <sheetFormatPr defaultRowHeight="12.75" x14ac:dyDescent="0.2"/>
  <cols>
    <col min="1" max="1" width="14.5703125" style="42" customWidth="1"/>
    <col min="2" max="2" width="26.42578125" customWidth="1"/>
    <col min="3" max="4" width="13.42578125" style="17" customWidth="1"/>
    <col min="5" max="7" width="11.42578125" style="17" customWidth="1"/>
    <col min="8" max="8" width="11.5703125" style="17" customWidth="1"/>
    <col min="9" max="9" width="12.140625" style="17" customWidth="1"/>
    <col min="10" max="10" width="18" customWidth="1"/>
    <col min="257" max="257" width="14.5703125" customWidth="1"/>
    <col min="258" max="258" width="26.42578125" customWidth="1"/>
    <col min="259" max="260" width="13.42578125" customWidth="1"/>
    <col min="261" max="263" width="11.42578125" customWidth="1"/>
    <col min="264" max="264" width="11.5703125" customWidth="1"/>
    <col min="265" max="265" width="12.140625" customWidth="1"/>
    <col min="266" max="266" width="18" customWidth="1"/>
    <col min="513" max="513" width="14.5703125" customWidth="1"/>
    <col min="514" max="514" width="26.42578125" customWidth="1"/>
    <col min="515" max="516" width="13.42578125" customWidth="1"/>
    <col min="517" max="519" width="11.42578125" customWidth="1"/>
    <col min="520" max="520" width="11.5703125" customWidth="1"/>
    <col min="521" max="521" width="12.140625" customWidth="1"/>
    <col min="522" max="522" width="18" customWidth="1"/>
    <col min="769" max="769" width="14.5703125" customWidth="1"/>
    <col min="770" max="770" width="26.42578125" customWidth="1"/>
    <col min="771" max="772" width="13.42578125" customWidth="1"/>
    <col min="773" max="775" width="11.42578125" customWidth="1"/>
    <col min="776" max="776" width="11.5703125" customWidth="1"/>
    <col min="777" max="777" width="12.140625" customWidth="1"/>
    <col min="778" max="778" width="18" customWidth="1"/>
    <col min="1025" max="1025" width="14.5703125" customWidth="1"/>
    <col min="1026" max="1026" width="26.42578125" customWidth="1"/>
    <col min="1027" max="1028" width="13.42578125" customWidth="1"/>
    <col min="1029" max="1031" width="11.42578125" customWidth="1"/>
    <col min="1032" max="1032" width="11.5703125" customWidth="1"/>
    <col min="1033" max="1033" width="12.140625" customWidth="1"/>
    <col min="1034" max="1034" width="18" customWidth="1"/>
    <col min="1281" max="1281" width="14.5703125" customWidth="1"/>
    <col min="1282" max="1282" width="26.42578125" customWidth="1"/>
    <col min="1283" max="1284" width="13.42578125" customWidth="1"/>
    <col min="1285" max="1287" width="11.42578125" customWidth="1"/>
    <col min="1288" max="1288" width="11.5703125" customWidth="1"/>
    <col min="1289" max="1289" width="12.140625" customWidth="1"/>
    <col min="1290" max="1290" width="18" customWidth="1"/>
    <col min="1537" max="1537" width="14.5703125" customWidth="1"/>
    <col min="1538" max="1538" width="26.42578125" customWidth="1"/>
    <col min="1539" max="1540" width="13.42578125" customWidth="1"/>
    <col min="1541" max="1543" width="11.42578125" customWidth="1"/>
    <col min="1544" max="1544" width="11.5703125" customWidth="1"/>
    <col min="1545" max="1545" width="12.140625" customWidth="1"/>
    <col min="1546" max="1546" width="18" customWidth="1"/>
    <col min="1793" max="1793" width="14.5703125" customWidth="1"/>
    <col min="1794" max="1794" width="26.42578125" customWidth="1"/>
    <col min="1795" max="1796" width="13.42578125" customWidth="1"/>
    <col min="1797" max="1799" width="11.42578125" customWidth="1"/>
    <col min="1800" max="1800" width="11.5703125" customWidth="1"/>
    <col min="1801" max="1801" width="12.140625" customWidth="1"/>
    <col min="1802" max="1802" width="18" customWidth="1"/>
    <col min="2049" max="2049" width="14.5703125" customWidth="1"/>
    <col min="2050" max="2050" width="26.42578125" customWidth="1"/>
    <col min="2051" max="2052" width="13.42578125" customWidth="1"/>
    <col min="2053" max="2055" width="11.42578125" customWidth="1"/>
    <col min="2056" max="2056" width="11.5703125" customWidth="1"/>
    <col min="2057" max="2057" width="12.140625" customWidth="1"/>
    <col min="2058" max="2058" width="18" customWidth="1"/>
    <col min="2305" max="2305" width="14.5703125" customWidth="1"/>
    <col min="2306" max="2306" width="26.42578125" customWidth="1"/>
    <col min="2307" max="2308" width="13.42578125" customWidth="1"/>
    <col min="2309" max="2311" width="11.42578125" customWidth="1"/>
    <col min="2312" max="2312" width="11.5703125" customWidth="1"/>
    <col min="2313" max="2313" width="12.140625" customWidth="1"/>
    <col min="2314" max="2314" width="18" customWidth="1"/>
    <col min="2561" max="2561" width="14.5703125" customWidth="1"/>
    <col min="2562" max="2562" width="26.42578125" customWidth="1"/>
    <col min="2563" max="2564" width="13.42578125" customWidth="1"/>
    <col min="2565" max="2567" width="11.42578125" customWidth="1"/>
    <col min="2568" max="2568" width="11.5703125" customWidth="1"/>
    <col min="2569" max="2569" width="12.140625" customWidth="1"/>
    <col min="2570" max="2570" width="18" customWidth="1"/>
    <col min="2817" max="2817" width="14.5703125" customWidth="1"/>
    <col min="2818" max="2818" width="26.42578125" customWidth="1"/>
    <col min="2819" max="2820" width="13.42578125" customWidth="1"/>
    <col min="2821" max="2823" width="11.42578125" customWidth="1"/>
    <col min="2824" max="2824" width="11.5703125" customWidth="1"/>
    <col min="2825" max="2825" width="12.140625" customWidth="1"/>
    <col min="2826" max="2826" width="18" customWidth="1"/>
    <col min="3073" max="3073" width="14.5703125" customWidth="1"/>
    <col min="3074" max="3074" width="26.42578125" customWidth="1"/>
    <col min="3075" max="3076" width="13.42578125" customWidth="1"/>
    <col min="3077" max="3079" width="11.42578125" customWidth="1"/>
    <col min="3080" max="3080" width="11.5703125" customWidth="1"/>
    <col min="3081" max="3081" width="12.140625" customWidth="1"/>
    <col min="3082" max="3082" width="18" customWidth="1"/>
    <col min="3329" max="3329" width="14.5703125" customWidth="1"/>
    <col min="3330" max="3330" width="26.42578125" customWidth="1"/>
    <col min="3331" max="3332" width="13.42578125" customWidth="1"/>
    <col min="3333" max="3335" width="11.42578125" customWidth="1"/>
    <col min="3336" max="3336" width="11.5703125" customWidth="1"/>
    <col min="3337" max="3337" width="12.140625" customWidth="1"/>
    <col min="3338" max="3338" width="18" customWidth="1"/>
    <col min="3585" max="3585" width="14.5703125" customWidth="1"/>
    <col min="3586" max="3586" width="26.42578125" customWidth="1"/>
    <col min="3587" max="3588" width="13.42578125" customWidth="1"/>
    <col min="3589" max="3591" width="11.42578125" customWidth="1"/>
    <col min="3592" max="3592" width="11.5703125" customWidth="1"/>
    <col min="3593" max="3593" width="12.140625" customWidth="1"/>
    <col min="3594" max="3594" width="18" customWidth="1"/>
    <col min="3841" max="3841" width="14.5703125" customWidth="1"/>
    <col min="3842" max="3842" width="26.42578125" customWidth="1"/>
    <col min="3843" max="3844" width="13.42578125" customWidth="1"/>
    <col min="3845" max="3847" width="11.42578125" customWidth="1"/>
    <col min="3848" max="3848" width="11.5703125" customWidth="1"/>
    <col min="3849" max="3849" width="12.140625" customWidth="1"/>
    <col min="3850" max="3850" width="18" customWidth="1"/>
    <col min="4097" max="4097" width="14.5703125" customWidth="1"/>
    <col min="4098" max="4098" width="26.42578125" customWidth="1"/>
    <col min="4099" max="4100" width="13.42578125" customWidth="1"/>
    <col min="4101" max="4103" width="11.42578125" customWidth="1"/>
    <col min="4104" max="4104" width="11.5703125" customWidth="1"/>
    <col min="4105" max="4105" width="12.140625" customWidth="1"/>
    <col min="4106" max="4106" width="18" customWidth="1"/>
    <col min="4353" max="4353" width="14.5703125" customWidth="1"/>
    <col min="4354" max="4354" width="26.42578125" customWidth="1"/>
    <col min="4355" max="4356" width="13.42578125" customWidth="1"/>
    <col min="4357" max="4359" width="11.42578125" customWidth="1"/>
    <col min="4360" max="4360" width="11.5703125" customWidth="1"/>
    <col min="4361" max="4361" width="12.140625" customWidth="1"/>
    <col min="4362" max="4362" width="18" customWidth="1"/>
    <col min="4609" max="4609" width="14.5703125" customWidth="1"/>
    <col min="4610" max="4610" width="26.42578125" customWidth="1"/>
    <col min="4611" max="4612" width="13.42578125" customWidth="1"/>
    <col min="4613" max="4615" width="11.42578125" customWidth="1"/>
    <col min="4616" max="4616" width="11.5703125" customWidth="1"/>
    <col min="4617" max="4617" width="12.140625" customWidth="1"/>
    <col min="4618" max="4618" width="18" customWidth="1"/>
    <col min="4865" max="4865" width="14.5703125" customWidth="1"/>
    <col min="4866" max="4866" width="26.42578125" customWidth="1"/>
    <col min="4867" max="4868" width="13.42578125" customWidth="1"/>
    <col min="4869" max="4871" width="11.42578125" customWidth="1"/>
    <col min="4872" max="4872" width="11.5703125" customWidth="1"/>
    <col min="4873" max="4873" width="12.140625" customWidth="1"/>
    <col min="4874" max="4874" width="18" customWidth="1"/>
    <col min="5121" max="5121" width="14.5703125" customWidth="1"/>
    <col min="5122" max="5122" width="26.42578125" customWidth="1"/>
    <col min="5123" max="5124" width="13.42578125" customWidth="1"/>
    <col min="5125" max="5127" width="11.42578125" customWidth="1"/>
    <col min="5128" max="5128" width="11.5703125" customWidth="1"/>
    <col min="5129" max="5129" width="12.140625" customWidth="1"/>
    <col min="5130" max="5130" width="18" customWidth="1"/>
    <col min="5377" max="5377" width="14.5703125" customWidth="1"/>
    <col min="5378" max="5378" width="26.42578125" customWidth="1"/>
    <col min="5379" max="5380" width="13.42578125" customWidth="1"/>
    <col min="5381" max="5383" width="11.42578125" customWidth="1"/>
    <col min="5384" max="5384" width="11.5703125" customWidth="1"/>
    <col min="5385" max="5385" width="12.140625" customWidth="1"/>
    <col min="5386" max="5386" width="18" customWidth="1"/>
    <col min="5633" max="5633" width="14.5703125" customWidth="1"/>
    <col min="5634" max="5634" width="26.42578125" customWidth="1"/>
    <col min="5635" max="5636" width="13.42578125" customWidth="1"/>
    <col min="5637" max="5639" width="11.42578125" customWidth="1"/>
    <col min="5640" max="5640" width="11.5703125" customWidth="1"/>
    <col min="5641" max="5641" width="12.140625" customWidth="1"/>
    <col min="5642" max="5642" width="18" customWidth="1"/>
    <col min="5889" max="5889" width="14.5703125" customWidth="1"/>
    <col min="5890" max="5890" width="26.42578125" customWidth="1"/>
    <col min="5891" max="5892" width="13.42578125" customWidth="1"/>
    <col min="5893" max="5895" width="11.42578125" customWidth="1"/>
    <col min="5896" max="5896" width="11.5703125" customWidth="1"/>
    <col min="5897" max="5897" width="12.140625" customWidth="1"/>
    <col min="5898" max="5898" width="18" customWidth="1"/>
    <col min="6145" max="6145" width="14.5703125" customWidth="1"/>
    <col min="6146" max="6146" width="26.42578125" customWidth="1"/>
    <col min="6147" max="6148" width="13.42578125" customWidth="1"/>
    <col min="6149" max="6151" width="11.42578125" customWidth="1"/>
    <col min="6152" max="6152" width="11.5703125" customWidth="1"/>
    <col min="6153" max="6153" width="12.140625" customWidth="1"/>
    <col min="6154" max="6154" width="18" customWidth="1"/>
    <col min="6401" max="6401" width="14.5703125" customWidth="1"/>
    <col min="6402" max="6402" width="26.42578125" customWidth="1"/>
    <col min="6403" max="6404" width="13.42578125" customWidth="1"/>
    <col min="6405" max="6407" width="11.42578125" customWidth="1"/>
    <col min="6408" max="6408" width="11.5703125" customWidth="1"/>
    <col min="6409" max="6409" width="12.140625" customWidth="1"/>
    <col min="6410" max="6410" width="18" customWidth="1"/>
    <col min="6657" max="6657" width="14.5703125" customWidth="1"/>
    <col min="6658" max="6658" width="26.42578125" customWidth="1"/>
    <col min="6659" max="6660" width="13.42578125" customWidth="1"/>
    <col min="6661" max="6663" width="11.42578125" customWidth="1"/>
    <col min="6664" max="6664" width="11.5703125" customWidth="1"/>
    <col min="6665" max="6665" width="12.140625" customWidth="1"/>
    <col min="6666" max="6666" width="18" customWidth="1"/>
    <col min="6913" max="6913" width="14.5703125" customWidth="1"/>
    <col min="6914" max="6914" width="26.42578125" customWidth="1"/>
    <col min="6915" max="6916" width="13.42578125" customWidth="1"/>
    <col min="6917" max="6919" width="11.42578125" customWidth="1"/>
    <col min="6920" max="6920" width="11.5703125" customWidth="1"/>
    <col min="6921" max="6921" width="12.140625" customWidth="1"/>
    <col min="6922" max="6922" width="18" customWidth="1"/>
    <col min="7169" max="7169" width="14.5703125" customWidth="1"/>
    <col min="7170" max="7170" width="26.42578125" customWidth="1"/>
    <col min="7171" max="7172" width="13.42578125" customWidth="1"/>
    <col min="7173" max="7175" width="11.42578125" customWidth="1"/>
    <col min="7176" max="7176" width="11.5703125" customWidth="1"/>
    <col min="7177" max="7177" width="12.140625" customWidth="1"/>
    <col min="7178" max="7178" width="18" customWidth="1"/>
    <col min="7425" max="7425" width="14.5703125" customWidth="1"/>
    <col min="7426" max="7426" width="26.42578125" customWidth="1"/>
    <col min="7427" max="7428" width="13.42578125" customWidth="1"/>
    <col min="7429" max="7431" width="11.42578125" customWidth="1"/>
    <col min="7432" max="7432" width="11.5703125" customWidth="1"/>
    <col min="7433" max="7433" width="12.140625" customWidth="1"/>
    <col min="7434" max="7434" width="18" customWidth="1"/>
    <col min="7681" max="7681" width="14.5703125" customWidth="1"/>
    <col min="7682" max="7682" width="26.42578125" customWidth="1"/>
    <col min="7683" max="7684" width="13.42578125" customWidth="1"/>
    <col min="7685" max="7687" width="11.42578125" customWidth="1"/>
    <col min="7688" max="7688" width="11.5703125" customWidth="1"/>
    <col min="7689" max="7689" width="12.140625" customWidth="1"/>
    <col min="7690" max="7690" width="18" customWidth="1"/>
    <col min="7937" max="7937" width="14.5703125" customWidth="1"/>
    <col min="7938" max="7938" width="26.42578125" customWidth="1"/>
    <col min="7939" max="7940" width="13.42578125" customWidth="1"/>
    <col min="7941" max="7943" width="11.42578125" customWidth="1"/>
    <col min="7944" max="7944" width="11.5703125" customWidth="1"/>
    <col min="7945" max="7945" width="12.140625" customWidth="1"/>
    <col min="7946" max="7946" width="18" customWidth="1"/>
    <col min="8193" max="8193" width="14.5703125" customWidth="1"/>
    <col min="8194" max="8194" width="26.42578125" customWidth="1"/>
    <col min="8195" max="8196" width="13.42578125" customWidth="1"/>
    <col min="8197" max="8199" width="11.42578125" customWidth="1"/>
    <col min="8200" max="8200" width="11.5703125" customWidth="1"/>
    <col min="8201" max="8201" width="12.140625" customWidth="1"/>
    <col min="8202" max="8202" width="18" customWidth="1"/>
    <col min="8449" max="8449" width="14.5703125" customWidth="1"/>
    <col min="8450" max="8450" width="26.42578125" customWidth="1"/>
    <col min="8451" max="8452" width="13.42578125" customWidth="1"/>
    <col min="8453" max="8455" width="11.42578125" customWidth="1"/>
    <col min="8456" max="8456" width="11.5703125" customWidth="1"/>
    <col min="8457" max="8457" width="12.140625" customWidth="1"/>
    <col min="8458" max="8458" width="18" customWidth="1"/>
    <col min="8705" max="8705" width="14.5703125" customWidth="1"/>
    <col min="8706" max="8706" width="26.42578125" customWidth="1"/>
    <col min="8707" max="8708" width="13.42578125" customWidth="1"/>
    <col min="8709" max="8711" width="11.42578125" customWidth="1"/>
    <col min="8712" max="8712" width="11.5703125" customWidth="1"/>
    <col min="8713" max="8713" width="12.140625" customWidth="1"/>
    <col min="8714" max="8714" width="18" customWidth="1"/>
    <col min="8961" max="8961" width="14.5703125" customWidth="1"/>
    <col min="8962" max="8962" width="26.42578125" customWidth="1"/>
    <col min="8963" max="8964" width="13.42578125" customWidth="1"/>
    <col min="8965" max="8967" width="11.42578125" customWidth="1"/>
    <col min="8968" max="8968" width="11.5703125" customWidth="1"/>
    <col min="8969" max="8969" width="12.140625" customWidth="1"/>
    <col min="8970" max="8970" width="18" customWidth="1"/>
    <col min="9217" max="9217" width="14.5703125" customWidth="1"/>
    <col min="9218" max="9218" width="26.42578125" customWidth="1"/>
    <col min="9219" max="9220" width="13.42578125" customWidth="1"/>
    <col min="9221" max="9223" width="11.42578125" customWidth="1"/>
    <col min="9224" max="9224" width="11.5703125" customWidth="1"/>
    <col min="9225" max="9225" width="12.140625" customWidth="1"/>
    <col min="9226" max="9226" width="18" customWidth="1"/>
    <col min="9473" max="9473" width="14.5703125" customWidth="1"/>
    <col min="9474" max="9474" width="26.42578125" customWidth="1"/>
    <col min="9475" max="9476" width="13.42578125" customWidth="1"/>
    <col min="9477" max="9479" width="11.42578125" customWidth="1"/>
    <col min="9480" max="9480" width="11.5703125" customWidth="1"/>
    <col min="9481" max="9481" width="12.140625" customWidth="1"/>
    <col min="9482" max="9482" width="18" customWidth="1"/>
    <col min="9729" max="9729" width="14.5703125" customWidth="1"/>
    <col min="9730" max="9730" width="26.42578125" customWidth="1"/>
    <col min="9731" max="9732" width="13.42578125" customWidth="1"/>
    <col min="9733" max="9735" width="11.42578125" customWidth="1"/>
    <col min="9736" max="9736" width="11.5703125" customWidth="1"/>
    <col min="9737" max="9737" width="12.140625" customWidth="1"/>
    <col min="9738" max="9738" width="18" customWidth="1"/>
    <col min="9985" max="9985" width="14.5703125" customWidth="1"/>
    <col min="9986" max="9986" width="26.42578125" customWidth="1"/>
    <col min="9987" max="9988" width="13.42578125" customWidth="1"/>
    <col min="9989" max="9991" width="11.42578125" customWidth="1"/>
    <col min="9992" max="9992" width="11.5703125" customWidth="1"/>
    <col min="9993" max="9993" width="12.140625" customWidth="1"/>
    <col min="9994" max="9994" width="18" customWidth="1"/>
    <col min="10241" max="10241" width="14.5703125" customWidth="1"/>
    <col min="10242" max="10242" width="26.42578125" customWidth="1"/>
    <col min="10243" max="10244" width="13.42578125" customWidth="1"/>
    <col min="10245" max="10247" width="11.42578125" customWidth="1"/>
    <col min="10248" max="10248" width="11.5703125" customWidth="1"/>
    <col min="10249" max="10249" width="12.140625" customWidth="1"/>
    <col min="10250" max="10250" width="18" customWidth="1"/>
    <col min="10497" max="10497" width="14.5703125" customWidth="1"/>
    <col min="10498" max="10498" width="26.42578125" customWidth="1"/>
    <col min="10499" max="10500" width="13.42578125" customWidth="1"/>
    <col min="10501" max="10503" width="11.42578125" customWidth="1"/>
    <col min="10504" max="10504" width="11.5703125" customWidth="1"/>
    <col min="10505" max="10505" width="12.140625" customWidth="1"/>
    <col min="10506" max="10506" width="18" customWidth="1"/>
    <col min="10753" max="10753" width="14.5703125" customWidth="1"/>
    <col min="10754" max="10754" width="26.42578125" customWidth="1"/>
    <col min="10755" max="10756" width="13.42578125" customWidth="1"/>
    <col min="10757" max="10759" width="11.42578125" customWidth="1"/>
    <col min="10760" max="10760" width="11.5703125" customWidth="1"/>
    <col min="10761" max="10761" width="12.140625" customWidth="1"/>
    <col min="10762" max="10762" width="18" customWidth="1"/>
    <col min="11009" max="11009" width="14.5703125" customWidth="1"/>
    <col min="11010" max="11010" width="26.42578125" customWidth="1"/>
    <col min="11011" max="11012" width="13.42578125" customWidth="1"/>
    <col min="11013" max="11015" width="11.42578125" customWidth="1"/>
    <col min="11016" max="11016" width="11.5703125" customWidth="1"/>
    <col min="11017" max="11017" width="12.140625" customWidth="1"/>
    <col min="11018" max="11018" width="18" customWidth="1"/>
    <col min="11265" max="11265" width="14.5703125" customWidth="1"/>
    <col min="11266" max="11266" width="26.42578125" customWidth="1"/>
    <col min="11267" max="11268" width="13.42578125" customWidth="1"/>
    <col min="11269" max="11271" width="11.42578125" customWidth="1"/>
    <col min="11272" max="11272" width="11.5703125" customWidth="1"/>
    <col min="11273" max="11273" width="12.140625" customWidth="1"/>
    <col min="11274" max="11274" width="18" customWidth="1"/>
    <col min="11521" max="11521" width="14.5703125" customWidth="1"/>
    <col min="11522" max="11522" width="26.42578125" customWidth="1"/>
    <col min="11523" max="11524" width="13.42578125" customWidth="1"/>
    <col min="11525" max="11527" width="11.42578125" customWidth="1"/>
    <col min="11528" max="11528" width="11.5703125" customWidth="1"/>
    <col min="11529" max="11529" width="12.140625" customWidth="1"/>
    <col min="11530" max="11530" width="18" customWidth="1"/>
    <col min="11777" max="11777" width="14.5703125" customWidth="1"/>
    <col min="11778" max="11778" width="26.42578125" customWidth="1"/>
    <col min="11779" max="11780" width="13.42578125" customWidth="1"/>
    <col min="11781" max="11783" width="11.42578125" customWidth="1"/>
    <col min="11784" max="11784" width="11.5703125" customWidth="1"/>
    <col min="11785" max="11785" width="12.140625" customWidth="1"/>
    <col min="11786" max="11786" width="18" customWidth="1"/>
    <col min="12033" max="12033" width="14.5703125" customWidth="1"/>
    <col min="12034" max="12034" width="26.42578125" customWidth="1"/>
    <col min="12035" max="12036" width="13.42578125" customWidth="1"/>
    <col min="12037" max="12039" width="11.42578125" customWidth="1"/>
    <col min="12040" max="12040" width="11.5703125" customWidth="1"/>
    <col min="12041" max="12041" width="12.140625" customWidth="1"/>
    <col min="12042" max="12042" width="18" customWidth="1"/>
    <col min="12289" max="12289" width="14.5703125" customWidth="1"/>
    <col min="12290" max="12290" width="26.42578125" customWidth="1"/>
    <col min="12291" max="12292" width="13.42578125" customWidth="1"/>
    <col min="12293" max="12295" width="11.42578125" customWidth="1"/>
    <col min="12296" max="12296" width="11.5703125" customWidth="1"/>
    <col min="12297" max="12297" width="12.140625" customWidth="1"/>
    <col min="12298" max="12298" width="18" customWidth="1"/>
    <col min="12545" max="12545" width="14.5703125" customWidth="1"/>
    <col min="12546" max="12546" width="26.42578125" customWidth="1"/>
    <col min="12547" max="12548" width="13.42578125" customWidth="1"/>
    <col min="12549" max="12551" width="11.42578125" customWidth="1"/>
    <col min="12552" max="12552" width="11.5703125" customWidth="1"/>
    <col min="12553" max="12553" width="12.140625" customWidth="1"/>
    <col min="12554" max="12554" width="18" customWidth="1"/>
    <col min="12801" max="12801" width="14.5703125" customWidth="1"/>
    <col min="12802" max="12802" width="26.42578125" customWidth="1"/>
    <col min="12803" max="12804" width="13.42578125" customWidth="1"/>
    <col min="12805" max="12807" width="11.42578125" customWidth="1"/>
    <col min="12808" max="12808" width="11.5703125" customWidth="1"/>
    <col min="12809" max="12809" width="12.140625" customWidth="1"/>
    <col min="12810" max="12810" width="18" customWidth="1"/>
    <col min="13057" max="13057" width="14.5703125" customWidth="1"/>
    <col min="13058" max="13058" width="26.42578125" customWidth="1"/>
    <col min="13059" max="13060" width="13.42578125" customWidth="1"/>
    <col min="13061" max="13063" width="11.42578125" customWidth="1"/>
    <col min="13064" max="13064" width="11.5703125" customWidth="1"/>
    <col min="13065" max="13065" width="12.140625" customWidth="1"/>
    <col min="13066" max="13066" width="18" customWidth="1"/>
    <col min="13313" max="13313" width="14.5703125" customWidth="1"/>
    <col min="13314" max="13314" width="26.42578125" customWidth="1"/>
    <col min="13315" max="13316" width="13.42578125" customWidth="1"/>
    <col min="13317" max="13319" width="11.42578125" customWidth="1"/>
    <col min="13320" max="13320" width="11.5703125" customWidth="1"/>
    <col min="13321" max="13321" width="12.140625" customWidth="1"/>
    <col min="13322" max="13322" width="18" customWidth="1"/>
    <col min="13569" max="13569" width="14.5703125" customWidth="1"/>
    <col min="13570" max="13570" width="26.42578125" customWidth="1"/>
    <col min="13571" max="13572" width="13.42578125" customWidth="1"/>
    <col min="13573" max="13575" width="11.42578125" customWidth="1"/>
    <col min="13576" max="13576" width="11.5703125" customWidth="1"/>
    <col min="13577" max="13577" width="12.140625" customWidth="1"/>
    <col min="13578" max="13578" width="18" customWidth="1"/>
    <col min="13825" max="13825" width="14.5703125" customWidth="1"/>
    <col min="13826" max="13826" width="26.42578125" customWidth="1"/>
    <col min="13827" max="13828" width="13.42578125" customWidth="1"/>
    <col min="13829" max="13831" width="11.42578125" customWidth="1"/>
    <col min="13832" max="13832" width="11.5703125" customWidth="1"/>
    <col min="13833" max="13833" width="12.140625" customWidth="1"/>
    <col min="13834" max="13834" width="18" customWidth="1"/>
    <col min="14081" max="14081" width="14.5703125" customWidth="1"/>
    <col min="14082" max="14082" width="26.42578125" customWidth="1"/>
    <col min="14083" max="14084" width="13.42578125" customWidth="1"/>
    <col min="14085" max="14087" width="11.42578125" customWidth="1"/>
    <col min="14088" max="14088" width="11.5703125" customWidth="1"/>
    <col min="14089" max="14089" width="12.140625" customWidth="1"/>
    <col min="14090" max="14090" width="18" customWidth="1"/>
    <col min="14337" max="14337" width="14.5703125" customWidth="1"/>
    <col min="14338" max="14338" width="26.42578125" customWidth="1"/>
    <col min="14339" max="14340" width="13.42578125" customWidth="1"/>
    <col min="14341" max="14343" width="11.42578125" customWidth="1"/>
    <col min="14344" max="14344" width="11.5703125" customWidth="1"/>
    <col min="14345" max="14345" width="12.140625" customWidth="1"/>
    <col min="14346" max="14346" width="18" customWidth="1"/>
    <col min="14593" max="14593" width="14.5703125" customWidth="1"/>
    <col min="14594" max="14594" width="26.42578125" customWidth="1"/>
    <col min="14595" max="14596" width="13.42578125" customWidth="1"/>
    <col min="14597" max="14599" width="11.42578125" customWidth="1"/>
    <col min="14600" max="14600" width="11.5703125" customWidth="1"/>
    <col min="14601" max="14601" width="12.140625" customWidth="1"/>
    <col min="14602" max="14602" width="18" customWidth="1"/>
    <col min="14849" max="14849" width="14.5703125" customWidth="1"/>
    <col min="14850" max="14850" width="26.42578125" customWidth="1"/>
    <col min="14851" max="14852" width="13.42578125" customWidth="1"/>
    <col min="14853" max="14855" width="11.42578125" customWidth="1"/>
    <col min="14856" max="14856" width="11.5703125" customWidth="1"/>
    <col min="14857" max="14857" width="12.140625" customWidth="1"/>
    <col min="14858" max="14858" width="18" customWidth="1"/>
    <col min="15105" max="15105" width="14.5703125" customWidth="1"/>
    <col min="15106" max="15106" width="26.42578125" customWidth="1"/>
    <col min="15107" max="15108" width="13.42578125" customWidth="1"/>
    <col min="15109" max="15111" width="11.42578125" customWidth="1"/>
    <col min="15112" max="15112" width="11.5703125" customWidth="1"/>
    <col min="15113" max="15113" width="12.140625" customWidth="1"/>
    <col min="15114" max="15114" width="18" customWidth="1"/>
    <col min="15361" max="15361" width="14.5703125" customWidth="1"/>
    <col min="15362" max="15362" width="26.42578125" customWidth="1"/>
    <col min="15363" max="15364" width="13.42578125" customWidth="1"/>
    <col min="15365" max="15367" width="11.42578125" customWidth="1"/>
    <col min="15368" max="15368" width="11.5703125" customWidth="1"/>
    <col min="15369" max="15369" width="12.140625" customWidth="1"/>
    <col min="15370" max="15370" width="18" customWidth="1"/>
    <col min="15617" max="15617" width="14.5703125" customWidth="1"/>
    <col min="15618" max="15618" width="26.42578125" customWidth="1"/>
    <col min="15619" max="15620" width="13.42578125" customWidth="1"/>
    <col min="15621" max="15623" width="11.42578125" customWidth="1"/>
    <col min="15624" max="15624" width="11.5703125" customWidth="1"/>
    <col min="15625" max="15625" width="12.140625" customWidth="1"/>
    <col min="15626" max="15626" width="18" customWidth="1"/>
    <col min="15873" max="15873" width="14.5703125" customWidth="1"/>
    <col min="15874" max="15874" width="26.42578125" customWidth="1"/>
    <col min="15875" max="15876" width="13.42578125" customWidth="1"/>
    <col min="15877" max="15879" width="11.42578125" customWidth="1"/>
    <col min="15880" max="15880" width="11.5703125" customWidth="1"/>
    <col min="15881" max="15881" width="12.140625" customWidth="1"/>
    <col min="15882" max="15882" width="18" customWidth="1"/>
    <col min="16129" max="16129" width="14.5703125" customWidth="1"/>
    <col min="16130" max="16130" width="26.42578125" customWidth="1"/>
    <col min="16131" max="16132" width="13.42578125" customWidth="1"/>
    <col min="16133" max="16135" width="11.42578125" customWidth="1"/>
    <col min="16136" max="16136" width="11.5703125" customWidth="1"/>
    <col min="16137" max="16137" width="12.140625" customWidth="1"/>
    <col min="16138" max="16138" width="18" customWidth="1"/>
  </cols>
  <sheetData>
    <row r="1" spans="1:12" ht="20.25" x14ac:dyDescent="0.3">
      <c r="A1" s="1"/>
      <c r="B1" s="2" t="s">
        <v>144</v>
      </c>
      <c r="C1" s="3"/>
      <c r="D1" s="3"/>
      <c r="E1" s="3"/>
      <c r="F1" s="3"/>
      <c r="G1" s="3"/>
      <c r="H1" s="3"/>
      <c r="I1" s="3"/>
      <c r="J1" s="4"/>
      <c r="K1" s="4"/>
    </row>
    <row r="2" spans="1:12" ht="20.25" x14ac:dyDescent="0.3">
      <c r="A2" s="1"/>
      <c r="B2" s="2"/>
      <c r="C2" s="5" t="s">
        <v>0</v>
      </c>
      <c r="D2" s="5"/>
      <c r="E2" s="3"/>
      <c r="F2" s="3"/>
      <c r="G2" s="3"/>
      <c r="H2" s="3"/>
      <c r="I2" s="3"/>
      <c r="J2" s="4"/>
      <c r="K2" s="4"/>
    </row>
    <row r="3" spans="1:12" hidden="1" x14ac:dyDescent="0.2">
      <c r="A3" s="1"/>
      <c r="B3" s="4"/>
      <c r="C3" s="3"/>
      <c r="D3" s="3"/>
      <c r="E3" s="3"/>
      <c r="F3" s="3"/>
      <c r="G3" s="3"/>
      <c r="H3" s="3"/>
      <c r="I3" s="3"/>
      <c r="J3" s="4"/>
      <c r="K3" s="4"/>
    </row>
    <row r="4" spans="1:12" x14ac:dyDescent="0.2">
      <c r="A4" s="1"/>
      <c r="B4" s="4"/>
      <c r="C4" s="3"/>
      <c r="D4" s="3"/>
      <c r="E4" s="3"/>
      <c r="F4" s="3"/>
      <c r="G4" s="3"/>
      <c r="H4" s="3"/>
      <c r="I4" s="3"/>
      <c r="J4" s="4"/>
      <c r="K4" s="4"/>
    </row>
    <row r="5" spans="1:12" x14ac:dyDescent="0.2">
      <c r="A5" s="1"/>
      <c r="B5" s="4"/>
      <c r="C5" s="3"/>
      <c r="D5" s="3"/>
      <c r="E5" s="3"/>
      <c r="F5" s="3"/>
      <c r="G5" s="3"/>
      <c r="H5" s="3"/>
      <c r="I5" s="3"/>
      <c r="J5" s="4"/>
      <c r="K5" s="4"/>
    </row>
    <row r="6" spans="1:12" x14ac:dyDescent="0.2">
      <c r="A6" s="6" t="s">
        <v>1</v>
      </c>
      <c r="B6" s="7" t="s">
        <v>2</v>
      </c>
      <c r="C6" s="8" t="s">
        <v>3</v>
      </c>
      <c r="D6" s="8" t="s">
        <v>3</v>
      </c>
      <c r="E6" s="8" t="s">
        <v>4</v>
      </c>
      <c r="F6" s="9" t="s">
        <v>5</v>
      </c>
      <c r="G6" s="8" t="s">
        <v>6</v>
      </c>
      <c r="H6" s="8" t="s">
        <v>7</v>
      </c>
      <c r="I6" s="8" t="s">
        <v>8</v>
      </c>
      <c r="J6" s="7" t="s">
        <v>9</v>
      </c>
      <c r="K6" s="10"/>
    </row>
    <row r="7" spans="1:12" x14ac:dyDescent="0.2">
      <c r="A7" s="6" t="s">
        <v>10</v>
      </c>
      <c r="B7" s="7"/>
      <c r="C7" s="11">
        <v>2016</v>
      </c>
      <c r="D7" s="11">
        <v>2017</v>
      </c>
      <c r="E7" s="11">
        <v>2018</v>
      </c>
      <c r="F7" s="11">
        <v>2018</v>
      </c>
      <c r="G7" s="11">
        <v>2019</v>
      </c>
      <c r="H7" s="11">
        <v>2019</v>
      </c>
      <c r="I7" s="11">
        <v>2019</v>
      </c>
      <c r="J7" s="10"/>
      <c r="K7" s="10"/>
    </row>
    <row r="8" spans="1:12" hidden="1" x14ac:dyDescent="0.2">
      <c r="A8" s="1"/>
      <c r="B8" s="4"/>
      <c r="C8" s="3"/>
      <c r="D8" s="3"/>
      <c r="E8" s="3"/>
      <c r="F8" s="3"/>
      <c r="G8" s="3"/>
      <c r="H8" s="3"/>
      <c r="I8" s="3"/>
      <c r="J8" s="4"/>
      <c r="K8" s="4"/>
    </row>
    <row r="9" spans="1:12" ht="15" x14ac:dyDescent="0.25">
      <c r="A9" s="1"/>
      <c r="B9" s="12" t="s">
        <v>11</v>
      </c>
      <c r="C9" s="3"/>
      <c r="D9" s="3"/>
      <c r="E9" s="3"/>
      <c r="F9" s="3"/>
      <c r="G9" s="3"/>
      <c r="H9" s="3"/>
      <c r="I9" s="3"/>
      <c r="J9" s="4"/>
      <c r="K9" s="4"/>
    </row>
    <row r="10" spans="1:12" hidden="1" x14ac:dyDescent="0.2">
      <c r="A10" s="1"/>
      <c r="B10" s="4"/>
      <c r="C10" s="3"/>
      <c r="D10" s="3"/>
      <c r="E10" s="3"/>
      <c r="F10" s="3"/>
      <c r="G10" s="3"/>
      <c r="H10" s="3"/>
      <c r="I10" s="3"/>
      <c r="J10" s="4"/>
      <c r="K10" s="4"/>
    </row>
    <row r="11" spans="1:12" ht="14.25" x14ac:dyDescent="0.2">
      <c r="A11" s="13">
        <v>100</v>
      </c>
      <c r="B11" s="14" t="s">
        <v>12</v>
      </c>
      <c r="C11" s="7">
        <v>3729.18</v>
      </c>
      <c r="D11" s="7">
        <v>3895.76</v>
      </c>
      <c r="E11" s="8">
        <v>4053.12</v>
      </c>
      <c r="F11" s="8">
        <v>4053.12</v>
      </c>
      <c r="G11" s="8">
        <v>4222.62</v>
      </c>
      <c r="H11" s="8">
        <f t="shared" ref="H11:I11" si="0">H12+H22+H14</f>
        <v>4288.12</v>
      </c>
      <c r="I11" s="8">
        <f t="shared" si="0"/>
        <v>0</v>
      </c>
      <c r="J11" s="10"/>
      <c r="K11" s="10"/>
      <c r="L11" s="10"/>
    </row>
    <row r="12" spans="1:12" x14ac:dyDescent="0.2">
      <c r="A12" s="13">
        <v>111</v>
      </c>
      <c r="B12" s="10" t="s">
        <v>13</v>
      </c>
      <c r="C12" s="15">
        <v>2937.74</v>
      </c>
      <c r="D12" s="15">
        <v>3096.92</v>
      </c>
      <c r="E12" s="15">
        <v>3274.2</v>
      </c>
      <c r="F12" s="15">
        <v>3274.2</v>
      </c>
      <c r="G12" s="15">
        <v>3437.9</v>
      </c>
      <c r="H12" s="15">
        <v>3503.4</v>
      </c>
      <c r="I12" s="15"/>
      <c r="J12" s="10"/>
      <c r="K12" s="10"/>
      <c r="L12" s="10"/>
    </row>
    <row r="13" spans="1:12" x14ac:dyDescent="0.2">
      <c r="A13" s="16"/>
    </row>
    <row r="14" spans="1:12" x14ac:dyDescent="0.2">
      <c r="A14" s="18">
        <v>121</v>
      </c>
      <c r="B14" s="19" t="s">
        <v>14</v>
      </c>
      <c r="C14" s="20">
        <v>390.96</v>
      </c>
      <c r="D14" s="20">
        <v>396.64</v>
      </c>
      <c r="E14" s="20">
        <v>396.32</v>
      </c>
      <c r="F14" s="20">
        <v>396.32</v>
      </c>
      <c r="G14" s="20">
        <v>394.3</v>
      </c>
      <c r="H14" s="20">
        <v>394.3</v>
      </c>
      <c r="I14" s="20"/>
      <c r="J14" s="21"/>
      <c r="K14" s="21"/>
    </row>
    <row r="15" spans="1:12" ht="15" hidden="1" x14ac:dyDescent="0.2">
      <c r="A15" s="22">
        <v>121001</v>
      </c>
      <c r="B15" s="23" t="s">
        <v>15</v>
      </c>
      <c r="C15" s="24"/>
      <c r="D15" s="24"/>
      <c r="E15" s="24"/>
      <c r="F15" s="24"/>
      <c r="G15" s="24"/>
      <c r="H15" s="25"/>
      <c r="I15" s="25"/>
      <c r="J15" s="23"/>
      <c r="K15" s="23"/>
    </row>
    <row r="16" spans="1:12" ht="15" hidden="1" x14ac:dyDescent="0.2">
      <c r="A16" s="22">
        <v>12100101</v>
      </c>
      <c r="B16" s="23" t="s">
        <v>16</v>
      </c>
      <c r="C16" s="24"/>
      <c r="D16" s="24"/>
      <c r="E16" s="24"/>
      <c r="F16" s="24"/>
      <c r="G16" s="24"/>
      <c r="H16" s="25"/>
      <c r="I16" s="25"/>
      <c r="J16" s="23"/>
      <c r="K16" s="23"/>
    </row>
    <row r="17" spans="1:11" ht="15" hidden="1" x14ac:dyDescent="0.2">
      <c r="A17" s="22">
        <v>121002</v>
      </c>
      <c r="B17" s="23" t="s">
        <v>17</v>
      </c>
      <c r="C17" s="24"/>
      <c r="D17" s="24"/>
      <c r="E17" s="24"/>
      <c r="F17" s="24"/>
      <c r="G17" s="24"/>
      <c r="H17" s="25"/>
      <c r="I17" s="25"/>
      <c r="J17" s="23"/>
      <c r="K17" s="23"/>
    </row>
    <row r="18" spans="1:11" ht="15" hidden="1" x14ac:dyDescent="0.2">
      <c r="A18" s="22">
        <v>12100201</v>
      </c>
      <c r="B18" s="23" t="s">
        <v>16</v>
      </c>
      <c r="C18" s="24"/>
      <c r="D18" s="24"/>
      <c r="E18" s="24"/>
      <c r="F18" s="24"/>
      <c r="G18" s="24"/>
      <c r="H18" s="25"/>
      <c r="I18" s="25"/>
      <c r="J18" s="23"/>
      <c r="K18" s="23"/>
    </row>
    <row r="19" spans="1:11" ht="15" hidden="1" x14ac:dyDescent="0.2">
      <c r="A19" s="22">
        <v>121003</v>
      </c>
      <c r="B19" s="23" t="s">
        <v>18</v>
      </c>
      <c r="C19" s="24"/>
      <c r="D19" s="24"/>
      <c r="E19" s="24"/>
      <c r="F19" s="24"/>
      <c r="G19" s="24"/>
      <c r="H19" s="25"/>
      <c r="I19" s="25"/>
      <c r="J19" s="23"/>
      <c r="K19" s="23"/>
    </row>
    <row r="20" spans="1:11" hidden="1" x14ac:dyDescent="0.2">
      <c r="A20" s="26">
        <v>121</v>
      </c>
      <c r="B20" s="27" t="s">
        <v>19</v>
      </c>
      <c r="C20" s="28"/>
      <c r="D20" s="28"/>
      <c r="E20" s="28"/>
      <c r="F20" s="28"/>
      <c r="G20" s="28"/>
      <c r="H20" s="28"/>
      <c r="I20" s="28"/>
      <c r="J20" s="27"/>
      <c r="K20" s="27"/>
    </row>
    <row r="21" spans="1:11" x14ac:dyDescent="0.2">
      <c r="A21" s="16"/>
    </row>
    <row r="22" spans="1:11" x14ac:dyDescent="0.2">
      <c r="A22" s="18">
        <v>133</v>
      </c>
      <c r="B22" s="19" t="s">
        <v>20</v>
      </c>
      <c r="C22" s="20">
        <v>400.48</v>
      </c>
      <c r="D22" s="20">
        <v>402.2</v>
      </c>
      <c r="E22" s="20">
        <v>382.6</v>
      </c>
      <c r="F22" s="20">
        <v>382.6</v>
      </c>
      <c r="G22" s="20">
        <v>390.42</v>
      </c>
      <c r="H22" s="20">
        <v>390.42</v>
      </c>
      <c r="I22" s="20"/>
      <c r="J22" s="21"/>
      <c r="K22" s="21"/>
    </row>
    <row r="23" spans="1:11" hidden="1" x14ac:dyDescent="0.2">
      <c r="A23" s="22">
        <v>133001</v>
      </c>
      <c r="B23" s="23" t="s">
        <v>21</v>
      </c>
      <c r="C23" s="25"/>
      <c r="D23" s="25"/>
      <c r="E23" s="25"/>
      <c r="F23" s="25"/>
      <c r="G23" s="25"/>
      <c r="H23" s="25"/>
      <c r="I23" s="25"/>
      <c r="J23" s="23"/>
      <c r="K23" s="23"/>
    </row>
    <row r="24" spans="1:11" hidden="1" x14ac:dyDescent="0.2">
      <c r="A24" s="29" t="s">
        <v>22</v>
      </c>
      <c r="B24" s="23" t="s">
        <v>16</v>
      </c>
      <c r="C24" s="25"/>
      <c r="D24" s="25"/>
      <c r="E24" s="25"/>
      <c r="F24" s="25"/>
      <c r="G24" s="25"/>
      <c r="H24" s="25"/>
      <c r="I24" s="25"/>
      <c r="J24" s="23"/>
      <c r="K24" s="23"/>
    </row>
    <row r="25" spans="1:11" hidden="1" x14ac:dyDescent="0.2">
      <c r="A25" s="22">
        <v>133006</v>
      </c>
      <c r="B25" s="23" t="s">
        <v>23</v>
      </c>
      <c r="C25" s="25"/>
      <c r="D25" s="25"/>
      <c r="E25" s="25"/>
      <c r="F25" s="25"/>
      <c r="G25" s="25"/>
      <c r="H25" s="25"/>
      <c r="I25" s="25"/>
      <c r="J25" s="23"/>
      <c r="K25" s="23"/>
    </row>
    <row r="26" spans="1:11" hidden="1" x14ac:dyDescent="0.2">
      <c r="A26" s="22">
        <v>1330012</v>
      </c>
      <c r="B26" s="23" t="s">
        <v>24</v>
      </c>
      <c r="C26" s="25"/>
      <c r="D26" s="25"/>
      <c r="E26" s="25"/>
      <c r="F26" s="25"/>
      <c r="G26" s="25"/>
      <c r="H26" s="25"/>
      <c r="I26" s="25"/>
      <c r="J26" s="23"/>
      <c r="K26" s="23"/>
    </row>
    <row r="27" spans="1:11" hidden="1" x14ac:dyDescent="0.2">
      <c r="A27" s="22">
        <v>133003</v>
      </c>
      <c r="B27" s="23" t="s">
        <v>25</v>
      </c>
      <c r="C27" s="25"/>
      <c r="D27" s="25"/>
      <c r="E27" s="25"/>
      <c r="F27" s="25"/>
      <c r="G27" s="25"/>
      <c r="H27" s="25"/>
      <c r="I27" s="25"/>
      <c r="J27" s="23"/>
      <c r="K27" s="23"/>
    </row>
    <row r="28" spans="1:11" hidden="1" x14ac:dyDescent="0.2">
      <c r="A28" s="22">
        <v>133001203</v>
      </c>
      <c r="B28" s="23" t="s">
        <v>26</v>
      </c>
      <c r="C28" s="25"/>
      <c r="D28" s="25"/>
      <c r="E28" s="25"/>
      <c r="F28" s="25"/>
      <c r="G28" s="25"/>
      <c r="H28" s="25"/>
      <c r="I28" s="25"/>
      <c r="J28" s="23"/>
      <c r="K28" s="23"/>
    </row>
    <row r="29" spans="1:11" hidden="1" x14ac:dyDescent="0.2">
      <c r="A29" s="22">
        <v>133004</v>
      </c>
      <c r="B29" s="23" t="s">
        <v>27</v>
      </c>
      <c r="C29" s="25"/>
      <c r="D29" s="25"/>
      <c r="E29" s="25"/>
      <c r="F29" s="25"/>
      <c r="G29" s="25"/>
      <c r="H29" s="25"/>
      <c r="I29" s="25"/>
      <c r="J29" s="23"/>
      <c r="K29" s="23"/>
    </row>
    <row r="30" spans="1:11" hidden="1" x14ac:dyDescent="0.2">
      <c r="A30" s="22">
        <v>133013</v>
      </c>
      <c r="B30" s="23" t="s">
        <v>28</v>
      </c>
      <c r="C30" s="25"/>
      <c r="D30" s="25"/>
      <c r="E30" s="25"/>
      <c r="F30" s="25"/>
      <c r="G30" s="25"/>
      <c r="H30" s="25"/>
      <c r="I30" s="25"/>
      <c r="J30" s="23"/>
      <c r="K30" s="23"/>
    </row>
    <row r="31" spans="1:11" hidden="1" x14ac:dyDescent="0.2">
      <c r="A31" s="22">
        <v>13301301</v>
      </c>
      <c r="B31" s="23" t="s">
        <v>29</v>
      </c>
      <c r="C31" s="25"/>
      <c r="D31" s="25"/>
      <c r="E31" s="25"/>
      <c r="F31" s="25"/>
      <c r="G31" s="25"/>
      <c r="H31" s="25"/>
      <c r="I31" s="25"/>
      <c r="J31" s="23"/>
      <c r="K31" s="23"/>
    </row>
    <row r="32" spans="1:11" hidden="1" x14ac:dyDescent="0.2">
      <c r="A32" s="22">
        <v>133013</v>
      </c>
      <c r="B32" s="23" t="s">
        <v>30</v>
      </c>
      <c r="C32" s="25"/>
      <c r="D32" s="25"/>
      <c r="E32" s="25"/>
      <c r="F32" s="25"/>
      <c r="G32" s="25"/>
      <c r="H32" s="25"/>
      <c r="I32" s="25"/>
      <c r="J32" s="23"/>
      <c r="K32" s="23"/>
    </row>
    <row r="33" spans="1:11" hidden="1" x14ac:dyDescent="0.2">
      <c r="A33" s="22">
        <v>13301302</v>
      </c>
      <c r="B33" s="23" t="s">
        <v>31</v>
      </c>
      <c r="C33" s="25"/>
      <c r="D33" s="25"/>
      <c r="E33" s="25"/>
      <c r="F33" s="25"/>
      <c r="G33" s="25"/>
      <c r="H33" s="25"/>
      <c r="I33" s="25"/>
      <c r="J33" s="23"/>
      <c r="K33" s="23"/>
    </row>
    <row r="34" spans="1:11" hidden="1" x14ac:dyDescent="0.2">
      <c r="A34" s="22">
        <v>133013</v>
      </c>
      <c r="B34" s="23" t="s">
        <v>32</v>
      </c>
      <c r="C34" s="25"/>
      <c r="D34" s="25"/>
      <c r="E34" s="25"/>
      <c r="F34" s="25"/>
      <c r="G34" s="25"/>
      <c r="H34" s="25"/>
      <c r="I34" s="25"/>
      <c r="J34" s="23"/>
      <c r="K34" s="23"/>
    </row>
    <row r="35" spans="1:11" hidden="1" x14ac:dyDescent="0.2">
      <c r="A35" s="22"/>
      <c r="B35" s="23"/>
      <c r="C35" s="25"/>
      <c r="D35" s="25"/>
      <c r="E35" s="25"/>
      <c r="F35" s="25"/>
      <c r="G35" s="25"/>
      <c r="H35" s="25"/>
      <c r="I35" s="25"/>
      <c r="J35" s="23"/>
      <c r="K35" s="23"/>
    </row>
    <row r="36" spans="1:11" hidden="1" x14ac:dyDescent="0.2">
      <c r="A36" s="29"/>
      <c r="B36" s="23"/>
      <c r="C36" s="25"/>
      <c r="D36" s="25"/>
      <c r="E36" s="25"/>
      <c r="F36" s="25"/>
      <c r="G36" s="25"/>
      <c r="H36" s="25"/>
      <c r="I36" s="25"/>
      <c r="J36" s="23"/>
      <c r="K36" s="23"/>
    </row>
    <row r="37" spans="1:11" hidden="1" x14ac:dyDescent="0.2">
      <c r="A37" s="30"/>
      <c r="B37" s="27"/>
      <c r="C37" s="28"/>
      <c r="D37" s="28"/>
      <c r="E37" s="28"/>
      <c r="F37" s="28"/>
      <c r="G37" s="28"/>
      <c r="H37" s="28"/>
      <c r="I37" s="28"/>
      <c r="J37" s="27"/>
      <c r="K37" s="27"/>
    </row>
    <row r="38" spans="1:11" hidden="1" x14ac:dyDescent="0.2">
      <c r="A38" s="31">
        <v>139</v>
      </c>
      <c r="B38" s="27" t="s">
        <v>33</v>
      </c>
      <c r="C38" s="28"/>
      <c r="D38" s="28"/>
      <c r="E38" s="28"/>
      <c r="F38" s="28"/>
      <c r="G38" s="28"/>
      <c r="H38" s="28"/>
      <c r="I38" s="28"/>
      <c r="J38" s="27"/>
      <c r="K38" s="27"/>
    </row>
    <row r="39" spans="1:11" hidden="1" x14ac:dyDescent="0.2">
      <c r="A39" s="31"/>
      <c r="B39" s="27"/>
      <c r="C39" s="28"/>
      <c r="D39" s="28"/>
      <c r="E39" s="28"/>
      <c r="F39" s="28"/>
      <c r="G39" s="28"/>
      <c r="H39" s="28"/>
      <c r="I39" s="28"/>
      <c r="J39" s="27"/>
      <c r="K39" s="27"/>
    </row>
    <row r="40" spans="1:11" hidden="1" x14ac:dyDescent="0.2">
      <c r="A40" s="6"/>
      <c r="B40" s="7"/>
      <c r="C40" s="8"/>
      <c r="D40" s="8"/>
      <c r="E40" s="8"/>
      <c r="F40" s="8"/>
      <c r="G40" s="8"/>
      <c r="H40" s="8"/>
      <c r="I40" s="8"/>
      <c r="J40" s="7" t="s">
        <v>9</v>
      </c>
      <c r="K40" s="10"/>
    </row>
    <row r="41" spans="1:11" hidden="1" x14ac:dyDescent="0.2">
      <c r="A41" s="6"/>
      <c r="B41" s="7"/>
      <c r="C41" s="11"/>
      <c r="D41" s="11"/>
      <c r="E41" s="11"/>
      <c r="F41" s="11"/>
      <c r="G41" s="11"/>
      <c r="H41" s="11"/>
      <c r="I41" s="11"/>
      <c r="J41" s="10"/>
      <c r="K41" s="10"/>
    </row>
    <row r="42" spans="1:11" x14ac:dyDescent="0.2">
      <c r="A42" s="32"/>
      <c r="B42" s="33"/>
      <c r="C42" s="34"/>
      <c r="D42" s="34"/>
      <c r="E42" s="34"/>
      <c r="F42" s="34"/>
      <c r="G42" s="34"/>
      <c r="H42" s="34"/>
      <c r="I42" s="34"/>
      <c r="J42" s="35"/>
      <c r="K42" s="35"/>
    </row>
    <row r="43" spans="1:11" ht="14.25" x14ac:dyDescent="0.2">
      <c r="A43" s="16">
        <v>200</v>
      </c>
      <c r="B43" s="36" t="s">
        <v>34</v>
      </c>
      <c r="C43" s="37">
        <v>239.78</v>
      </c>
      <c r="D43" s="37">
        <v>288</v>
      </c>
      <c r="E43" s="37">
        <v>304.8</v>
      </c>
      <c r="F43" s="37">
        <v>307.39999999999998</v>
      </c>
      <c r="G43" s="37">
        <v>258.76</v>
      </c>
      <c r="H43" s="37">
        <v>258.76</v>
      </c>
      <c r="I43" s="37">
        <f t="shared" ref="I43" si="1">I48+I54+I75+I79</f>
        <v>0</v>
      </c>
    </row>
    <row r="44" spans="1:11" ht="14.25" hidden="1" x14ac:dyDescent="0.2">
      <c r="A44" s="16"/>
      <c r="B44" s="36"/>
      <c r="C44" s="37"/>
      <c r="D44" s="37"/>
      <c r="E44" s="37"/>
      <c r="F44" s="37"/>
      <c r="G44" s="37"/>
      <c r="H44" s="37"/>
      <c r="I44" s="37"/>
    </row>
    <row r="45" spans="1:11" ht="14.25" hidden="1" x14ac:dyDescent="0.2">
      <c r="A45" s="16"/>
      <c r="B45" s="36"/>
      <c r="C45" s="37"/>
      <c r="D45" s="37"/>
      <c r="E45" s="37"/>
      <c r="F45" s="37"/>
      <c r="G45" s="37"/>
      <c r="H45" s="37"/>
      <c r="I45" s="37"/>
    </row>
    <row r="46" spans="1:11" ht="14.25" x14ac:dyDescent="0.2">
      <c r="A46" s="16"/>
      <c r="B46" s="36"/>
      <c r="C46" s="37"/>
      <c r="D46" s="37"/>
      <c r="E46" s="37"/>
      <c r="F46" s="37"/>
      <c r="G46" s="37"/>
      <c r="H46" s="37"/>
      <c r="I46" s="37"/>
    </row>
    <row r="47" spans="1:11" hidden="1" x14ac:dyDescent="0.2">
      <c r="A47" s="16"/>
    </row>
    <row r="48" spans="1:11" x14ac:dyDescent="0.2">
      <c r="A48" s="18">
        <v>210</v>
      </c>
      <c r="B48" s="19" t="s">
        <v>35</v>
      </c>
      <c r="C48" s="20">
        <v>63.92</v>
      </c>
      <c r="D48" s="20">
        <v>92.15</v>
      </c>
      <c r="E48" s="20">
        <v>89.38</v>
      </c>
      <c r="F48" s="20">
        <v>89.38</v>
      </c>
      <c r="G48" s="20">
        <v>84.88</v>
      </c>
      <c r="H48" s="20">
        <v>84.88</v>
      </c>
      <c r="I48" s="20"/>
      <c r="J48" s="21"/>
      <c r="K48" s="21"/>
    </row>
    <row r="49" spans="1:11" x14ac:dyDescent="0.2">
      <c r="A49" s="22">
        <v>211</v>
      </c>
      <c r="B49" s="23" t="s">
        <v>36</v>
      </c>
      <c r="C49" s="25"/>
      <c r="D49" s="25"/>
      <c r="E49" s="25"/>
      <c r="F49" s="25"/>
      <c r="G49" s="25"/>
      <c r="H49" s="25"/>
      <c r="I49" s="25"/>
      <c r="J49" s="23"/>
      <c r="K49" s="23"/>
    </row>
    <row r="50" spans="1:11" x14ac:dyDescent="0.2">
      <c r="A50" s="22">
        <v>212</v>
      </c>
      <c r="B50" s="23" t="s">
        <v>37</v>
      </c>
      <c r="C50" s="25">
        <v>63.92</v>
      </c>
      <c r="D50" s="25">
        <v>92.15</v>
      </c>
      <c r="E50" s="25">
        <v>89.38</v>
      </c>
      <c r="F50" s="25">
        <v>89.38</v>
      </c>
      <c r="G50" s="25">
        <v>84.88</v>
      </c>
      <c r="H50" s="25">
        <v>84.88</v>
      </c>
      <c r="I50" s="25"/>
      <c r="J50" s="23"/>
      <c r="K50" s="23"/>
    </row>
    <row r="51" spans="1:11" hidden="1" x14ac:dyDescent="0.2">
      <c r="A51" s="22">
        <v>212003</v>
      </c>
      <c r="B51" s="23" t="s">
        <v>38</v>
      </c>
      <c r="C51" s="25"/>
      <c r="D51" s="25"/>
      <c r="E51" s="25"/>
      <c r="F51" s="25"/>
      <c r="G51" s="25"/>
      <c r="H51" s="25"/>
      <c r="I51" s="25"/>
      <c r="J51" s="23"/>
      <c r="K51" s="23"/>
    </row>
    <row r="52" spans="1:11" hidden="1" x14ac:dyDescent="0.2">
      <c r="A52" s="26">
        <v>21200302</v>
      </c>
      <c r="B52" s="27" t="s">
        <v>39</v>
      </c>
      <c r="C52" s="28"/>
      <c r="D52" s="28"/>
      <c r="E52" s="28"/>
      <c r="F52" s="28"/>
      <c r="G52" s="28"/>
      <c r="H52" s="28"/>
      <c r="I52" s="28"/>
      <c r="J52" s="27"/>
      <c r="K52" s="27"/>
    </row>
    <row r="53" spans="1:11" x14ac:dyDescent="0.2">
      <c r="A53" s="16"/>
    </row>
    <row r="54" spans="1:11" x14ac:dyDescent="0.2">
      <c r="A54" s="18">
        <v>220</v>
      </c>
      <c r="B54" s="19" t="s">
        <v>40</v>
      </c>
      <c r="C54" s="20">
        <v>142.5</v>
      </c>
      <c r="D54" s="20">
        <v>131.31</v>
      </c>
      <c r="E54" s="20">
        <v>187.98</v>
      </c>
      <c r="F54" s="20">
        <v>187.98</v>
      </c>
      <c r="G54" s="20">
        <v>145.97999999999999</v>
      </c>
      <c r="H54" s="20">
        <v>145.97999999999999</v>
      </c>
      <c r="I54" s="20">
        <f>SUM(I55:I74)</f>
        <v>0</v>
      </c>
      <c r="J54" s="21"/>
      <c r="K54" s="21"/>
    </row>
    <row r="55" spans="1:11" x14ac:dyDescent="0.2">
      <c r="A55" s="22">
        <v>221</v>
      </c>
      <c r="B55" s="23" t="s">
        <v>41</v>
      </c>
      <c r="C55" s="25">
        <v>30.86</v>
      </c>
      <c r="D55" s="25">
        <v>22.91</v>
      </c>
      <c r="E55" s="25">
        <v>36</v>
      </c>
      <c r="F55" s="25">
        <v>36</v>
      </c>
      <c r="G55" s="25">
        <v>24.5</v>
      </c>
      <c r="H55" s="25">
        <v>24.5</v>
      </c>
      <c r="I55" s="25"/>
      <c r="J55" s="23"/>
      <c r="K55" s="23"/>
    </row>
    <row r="56" spans="1:11" hidden="1" x14ac:dyDescent="0.2">
      <c r="A56" s="22">
        <v>221004</v>
      </c>
      <c r="B56" s="23" t="s">
        <v>42</v>
      </c>
      <c r="C56" s="25"/>
      <c r="D56" s="25"/>
      <c r="E56" s="25"/>
      <c r="F56" s="25"/>
      <c r="G56" s="25"/>
      <c r="H56" s="25"/>
      <c r="I56" s="25"/>
      <c r="J56" s="23"/>
      <c r="K56" s="23"/>
    </row>
    <row r="57" spans="1:11" hidden="1" x14ac:dyDescent="0.2">
      <c r="A57" s="22">
        <v>222003</v>
      </c>
      <c r="B57" s="23" t="s">
        <v>43</v>
      </c>
      <c r="C57" s="25"/>
      <c r="D57" s="25"/>
      <c r="E57" s="25"/>
      <c r="F57" s="25"/>
      <c r="G57" s="25"/>
      <c r="H57" s="25"/>
      <c r="I57" s="25"/>
      <c r="J57" s="23"/>
      <c r="K57" s="23"/>
    </row>
    <row r="58" spans="1:11" hidden="1" x14ac:dyDescent="0.2">
      <c r="A58" s="22" t="s">
        <v>44</v>
      </c>
      <c r="B58" s="23" t="s">
        <v>45</v>
      </c>
      <c r="C58" s="25"/>
      <c r="D58" s="25"/>
      <c r="E58" s="25"/>
      <c r="F58" s="25"/>
      <c r="G58" s="25"/>
      <c r="H58" s="25"/>
      <c r="I58" s="25"/>
      <c r="J58" s="23"/>
      <c r="K58" s="23"/>
    </row>
    <row r="59" spans="1:11" hidden="1" x14ac:dyDescent="0.2">
      <c r="A59" s="22" t="s">
        <v>46</v>
      </c>
      <c r="B59" s="23" t="s">
        <v>47</v>
      </c>
      <c r="C59" s="25"/>
      <c r="D59" s="25"/>
      <c r="E59" s="25"/>
      <c r="F59" s="25"/>
      <c r="G59" s="25"/>
      <c r="H59" s="25"/>
      <c r="I59" s="25"/>
      <c r="J59" s="23"/>
      <c r="K59" s="23"/>
    </row>
    <row r="60" spans="1:11" hidden="1" x14ac:dyDescent="0.2">
      <c r="A60" s="22">
        <v>223001</v>
      </c>
      <c r="B60" s="23" t="s">
        <v>48</v>
      </c>
      <c r="C60" s="25"/>
      <c r="D60" s="25"/>
      <c r="E60" s="25"/>
      <c r="F60" s="25"/>
      <c r="G60" s="25"/>
      <c r="H60" s="25"/>
      <c r="I60" s="25"/>
      <c r="J60" s="23"/>
      <c r="K60" s="23"/>
    </row>
    <row r="61" spans="1:11" hidden="1" x14ac:dyDescent="0.2">
      <c r="A61" s="22" t="s">
        <v>49</v>
      </c>
      <c r="B61" s="23" t="s">
        <v>50</v>
      </c>
      <c r="C61" s="25"/>
      <c r="D61" s="25"/>
      <c r="E61" s="25"/>
      <c r="F61" s="25"/>
      <c r="G61" s="25"/>
      <c r="H61" s="25"/>
      <c r="I61" s="25"/>
      <c r="J61" s="23"/>
      <c r="K61" s="23"/>
    </row>
    <row r="62" spans="1:11" x14ac:dyDescent="0.2">
      <c r="A62" s="22">
        <v>222</v>
      </c>
      <c r="B62" s="23" t="s">
        <v>51</v>
      </c>
      <c r="C62" s="25">
        <v>17.21</v>
      </c>
      <c r="D62" s="25">
        <v>18.23</v>
      </c>
      <c r="E62" s="25">
        <v>20</v>
      </c>
      <c r="F62" s="25">
        <v>20</v>
      </c>
      <c r="G62" s="25">
        <v>15</v>
      </c>
      <c r="H62" s="25">
        <v>15</v>
      </c>
      <c r="I62" s="25"/>
      <c r="J62" s="23"/>
      <c r="K62" s="23"/>
    </row>
    <row r="63" spans="1:11" hidden="1" x14ac:dyDescent="0.2">
      <c r="A63" s="22">
        <v>223003</v>
      </c>
      <c r="B63" s="23" t="s">
        <v>52</v>
      </c>
      <c r="C63" s="25"/>
      <c r="D63" s="25"/>
      <c r="E63" s="25"/>
      <c r="F63" s="25"/>
      <c r="G63" s="25"/>
      <c r="H63" s="25"/>
      <c r="I63" s="25"/>
      <c r="J63" s="23"/>
      <c r="K63" s="23"/>
    </row>
    <row r="64" spans="1:11" hidden="1" x14ac:dyDescent="0.2">
      <c r="A64" s="22">
        <v>2230011</v>
      </c>
      <c r="B64" s="23" t="s">
        <v>53</v>
      </c>
      <c r="C64" s="25"/>
      <c r="D64" s="25"/>
      <c r="E64" s="25"/>
      <c r="F64" s="25"/>
      <c r="G64" s="25"/>
      <c r="H64" s="25"/>
      <c r="I64" s="25"/>
      <c r="J64" s="23"/>
      <c r="K64" s="23"/>
    </row>
    <row r="65" spans="1:11" hidden="1" x14ac:dyDescent="0.2">
      <c r="A65" s="22">
        <v>223002</v>
      </c>
      <c r="B65" s="23" t="s">
        <v>54</v>
      </c>
      <c r="C65" s="25"/>
      <c r="D65" s="25"/>
      <c r="E65" s="25"/>
      <c r="F65" s="25"/>
      <c r="G65" s="25"/>
      <c r="H65" s="25"/>
      <c r="I65" s="25"/>
      <c r="J65" s="23"/>
      <c r="K65" s="23"/>
    </row>
    <row r="66" spans="1:11" hidden="1" x14ac:dyDescent="0.2">
      <c r="A66" s="22">
        <v>223001</v>
      </c>
      <c r="B66" s="23" t="s">
        <v>55</v>
      </c>
      <c r="C66" s="25"/>
      <c r="D66" s="25"/>
      <c r="E66" s="25"/>
      <c r="F66" s="25"/>
      <c r="G66" s="25"/>
      <c r="H66" s="25"/>
      <c r="I66" s="25"/>
      <c r="J66" s="23"/>
      <c r="K66" s="23"/>
    </row>
    <row r="67" spans="1:11" hidden="1" x14ac:dyDescent="0.2">
      <c r="A67" s="22">
        <v>2230011</v>
      </c>
      <c r="B67" s="23" t="s">
        <v>56</v>
      </c>
      <c r="C67" s="25"/>
      <c r="D67" s="25"/>
      <c r="E67" s="25"/>
      <c r="F67" s="25"/>
      <c r="G67" s="25"/>
      <c r="H67" s="25"/>
      <c r="I67" s="25"/>
      <c r="J67" s="23"/>
      <c r="K67" s="27"/>
    </row>
    <row r="68" spans="1:11" hidden="1" x14ac:dyDescent="0.2">
      <c r="A68" s="38">
        <v>2230032</v>
      </c>
      <c r="B68" s="39" t="s">
        <v>57</v>
      </c>
      <c r="C68" s="40"/>
      <c r="D68" s="40"/>
      <c r="E68" s="40"/>
      <c r="F68" s="40"/>
      <c r="G68" s="40"/>
      <c r="H68" s="41"/>
      <c r="I68" s="41"/>
      <c r="J68" s="35"/>
      <c r="K68" s="35"/>
    </row>
    <row r="69" spans="1:11" hidden="1" x14ac:dyDescent="0.2">
      <c r="A69" s="38">
        <v>229005</v>
      </c>
      <c r="B69" s="39" t="s">
        <v>58</v>
      </c>
      <c r="C69" s="41"/>
      <c r="D69" s="41"/>
      <c r="E69" s="41"/>
      <c r="F69" s="41"/>
      <c r="G69" s="41"/>
      <c r="H69" s="41"/>
      <c r="I69" s="41"/>
      <c r="J69" s="35"/>
      <c r="K69" s="35"/>
    </row>
    <row r="70" spans="1:11" hidden="1" x14ac:dyDescent="0.2">
      <c r="A70" s="42" t="s">
        <v>59</v>
      </c>
      <c r="B70" t="s">
        <v>59</v>
      </c>
    </row>
    <row r="71" spans="1:11" hidden="1" x14ac:dyDescent="0.2">
      <c r="A71" s="42" t="s">
        <v>59</v>
      </c>
      <c r="B71" t="s">
        <v>59</v>
      </c>
    </row>
    <row r="72" spans="1:11" hidden="1" x14ac:dyDescent="0.2"/>
    <row r="73" spans="1:11" x14ac:dyDescent="0.2">
      <c r="A73" s="16">
        <v>223</v>
      </c>
      <c r="B73" t="s">
        <v>60</v>
      </c>
      <c r="C73" s="17">
        <v>93.97</v>
      </c>
      <c r="D73" s="17">
        <v>89.72</v>
      </c>
      <c r="E73" s="17">
        <v>131.68</v>
      </c>
      <c r="F73" s="17">
        <v>131.68</v>
      </c>
      <c r="G73" s="17">
        <v>106.18</v>
      </c>
      <c r="H73" s="17">
        <v>106.18</v>
      </c>
    </row>
    <row r="74" spans="1:11" x14ac:dyDescent="0.2">
      <c r="A74" s="16">
        <v>229</v>
      </c>
      <c r="B74" t="s">
        <v>61</v>
      </c>
      <c r="C74" s="17">
        <v>0.46</v>
      </c>
      <c r="D74" s="17">
        <v>0.45</v>
      </c>
      <c r="E74" s="17">
        <v>0.3</v>
      </c>
      <c r="F74" s="17">
        <v>0.3</v>
      </c>
      <c r="G74" s="17">
        <v>0.3</v>
      </c>
      <c r="H74" s="17">
        <v>0.3</v>
      </c>
    </row>
    <row r="75" spans="1:11" x14ac:dyDescent="0.2">
      <c r="A75" s="13">
        <v>240</v>
      </c>
      <c r="B75" s="7" t="s">
        <v>62</v>
      </c>
      <c r="C75" s="8">
        <v>0.13</v>
      </c>
      <c r="D75" s="8">
        <v>0</v>
      </c>
      <c r="E75" s="8">
        <v>0</v>
      </c>
      <c r="F75" s="8">
        <v>0</v>
      </c>
      <c r="G75" s="8">
        <v>0</v>
      </c>
      <c r="H75" s="15">
        <v>0</v>
      </c>
      <c r="I75" s="15"/>
      <c r="J75" s="10"/>
      <c r="K75" s="21"/>
    </row>
    <row r="76" spans="1:11" hidden="1" x14ac:dyDescent="0.2">
      <c r="A76" s="26"/>
      <c r="B76" s="27"/>
      <c r="C76" s="28"/>
      <c r="D76" s="28"/>
      <c r="E76" s="28"/>
      <c r="F76" s="28"/>
      <c r="G76" s="28"/>
      <c r="H76" s="28"/>
      <c r="I76" s="28"/>
      <c r="J76" s="27"/>
      <c r="K76" s="27"/>
    </row>
    <row r="77" spans="1:11" hidden="1" x14ac:dyDescent="0.2">
      <c r="A77" s="16"/>
    </row>
    <row r="78" spans="1:11" x14ac:dyDescent="0.2">
      <c r="A78" s="16"/>
    </row>
    <row r="79" spans="1:11" x14ac:dyDescent="0.2">
      <c r="A79" s="18">
        <v>290</v>
      </c>
      <c r="B79" s="19" t="s">
        <v>63</v>
      </c>
      <c r="C79" s="20">
        <v>33.229999999999997</v>
      </c>
      <c r="D79" s="20">
        <v>64.540000000000006</v>
      </c>
      <c r="E79" s="20">
        <v>27.44</v>
      </c>
      <c r="F79" s="20">
        <v>30.04</v>
      </c>
      <c r="G79" s="20">
        <v>27.9</v>
      </c>
      <c r="H79" s="20">
        <v>27.9</v>
      </c>
      <c r="I79" s="20">
        <f>SUM(I80:I82)+I86+I87</f>
        <v>0</v>
      </c>
      <c r="J79" s="21"/>
      <c r="K79" s="21"/>
    </row>
    <row r="80" spans="1:11" x14ac:dyDescent="0.2">
      <c r="A80" s="22">
        <v>292</v>
      </c>
      <c r="B80" s="23" t="s">
        <v>64</v>
      </c>
      <c r="C80" s="25">
        <v>33.229999999999997</v>
      </c>
      <c r="D80" s="25">
        <v>64.540000000000006</v>
      </c>
      <c r="E80" s="25">
        <v>27.44</v>
      </c>
      <c r="F80" s="25">
        <v>30.04</v>
      </c>
      <c r="G80" s="25">
        <v>27.9</v>
      </c>
      <c r="H80" s="25">
        <v>27.9</v>
      </c>
      <c r="I80" s="25"/>
      <c r="J80" s="23"/>
      <c r="K80" s="23"/>
    </row>
    <row r="81" spans="1:11" hidden="1" x14ac:dyDescent="0.2">
      <c r="A81" s="22">
        <v>292027</v>
      </c>
      <c r="B81" s="23" t="s">
        <v>65</v>
      </c>
      <c r="C81" s="25"/>
      <c r="D81" s="25"/>
      <c r="E81" s="25"/>
      <c r="F81" s="25"/>
      <c r="G81" s="25"/>
      <c r="H81" s="25"/>
      <c r="I81" s="25"/>
      <c r="J81" s="23"/>
      <c r="K81" s="23"/>
    </row>
    <row r="82" spans="1:11" hidden="1" x14ac:dyDescent="0.2">
      <c r="A82" s="22">
        <v>292006</v>
      </c>
      <c r="B82" s="23" t="s">
        <v>66</v>
      </c>
      <c r="C82" s="25"/>
      <c r="D82" s="25"/>
      <c r="E82" s="25"/>
      <c r="F82" s="25"/>
      <c r="G82" s="25"/>
      <c r="H82" s="25"/>
      <c r="I82" s="25"/>
      <c r="J82" s="23"/>
      <c r="K82" s="23"/>
    </row>
    <row r="83" spans="1:11" hidden="1" x14ac:dyDescent="0.2">
      <c r="A83" s="22"/>
      <c r="B83" s="23"/>
      <c r="C83" s="25"/>
      <c r="D83" s="25"/>
      <c r="E83" s="25"/>
      <c r="F83" s="25"/>
      <c r="G83" s="25"/>
      <c r="H83" s="25"/>
      <c r="I83" s="25"/>
      <c r="J83" s="23"/>
      <c r="K83" s="23"/>
    </row>
    <row r="84" spans="1:11" hidden="1" x14ac:dyDescent="0.2">
      <c r="A84" s="6"/>
      <c r="B84" s="7"/>
      <c r="C84" s="8"/>
      <c r="D84" s="8"/>
      <c r="E84" s="8"/>
      <c r="F84" s="8"/>
      <c r="G84" s="8"/>
      <c r="H84" s="8"/>
      <c r="I84" s="8"/>
      <c r="J84" s="7" t="s">
        <v>9</v>
      </c>
      <c r="K84" s="23"/>
    </row>
    <row r="85" spans="1:11" hidden="1" x14ac:dyDescent="0.2">
      <c r="A85" s="6"/>
      <c r="B85" s="7"/>
      <c r="C85" s="11"/>
      <c r="D85" s="11"/>
      <c r="E85" s="11"/>
      <c r="F85" s="11"/>
      <c r="G85" s="11"/>
      <c r="H85" s="11"/>
      <c r="I85" s="11"/>
      <c r="J85" s="10"/>
      <c r="K85" s="23"/>
    </row>
    <row r="86" spans="1:11" hidden="1" x14ac:dyDescent="0.2">
      <c r="A86" s="43">
        <v>9292012</v>
      </c>
      <c r="B86" s="23" t="s">
        <v>67</v>
      </c>
      <c r="C86" s="25"/>
      <c r="D86" s="25"/>
      <c r="E86" s="25"/>
      <c r="F86" s="25"/>
      <c r="G86" s="25"/>
      <c r="H86" s="25"/>
      <c r="I86" s="25"/>
      <c r="J86" s="23"/>
      <c r="K86" s="23"/>
    </row>
    <row r="87" spans="1:11" hidden="1" x14ac:dyDescent="0.2">
      <c r="A87" s="26" t="s">
        <v>68</v>
      </c>
      <c r="B87" s="27" t="s">
        <v>69</v>
      </c>
      <c r="C87" s="28"/>
      <c r="D87" s="28"/>
      <c r="E87" s="28"/>
      <c r="F87" s="28"/>
      <c r="G87" s="28"/>
      <c r="H87" s="28"/>
      <c r="I87" s="28"/>
      <c r="J87" s="27"/>
      <c r="K87" s="27"/>
    </row>
    <row r="88" spans="1:11" hidden="1" x14ac:dyDescent="0.2">
      <c r="A88" s="16" t="s">
        <v>59</v>
      </c>
    </row>
    <row r="89" spans="1:11" hidden="1" x14ac:dyDescent="0.2">
      <c r="A89" s="16"/>
    </row>
    <row r="90" spans="1:11" hidden="1" x14ac:dyDescent="0.2">
      <c r="A90" s="6"/>
      <c r="B90" s="7"/>
      <c r="C90" s="8"/>
      <c r="D90" s="8"/>
      <c r="E90" s="8"/>
      <c r="F90" s="8"/>
      <c r="G90" s="8"/>
      <c r="H90" s="8"/>
      <c r="I90" s="8"/>
      <c r="J90" s="7" t="s">
        <v>9</v>
      </c>
    </row>
    <row r="91" spans="1:11" hidden="1" x14ac:dyDescent="0.2">
      <c r="A91" s="6"/>
      <c r="B91" s="7"/>
      <c r="C91" s="11"/>
      <c r="D91" s="11"/>
      <c r="E91" s="11"/>
      <c r="F91" s="11"/>
      <c r="G91" s="11"/>
      <c r="H91" s="11"/>
      <c r="I91" s="11"/>
      <c r="J91" s="10"/>
    </row>
    <row r="92" spans="1:11" x14ac:dyDescent="0.2">
      <c r="A92" s="18">
        <v>300</v>
      </c>
      <c r="B92" s="19" t="s">
        <v>70</v>
      </c>
      <c r="C92" s="20">
        <v>1678.8</v>
      </c>
      <c r="D92" s="20">
        <v>1780.65</v>
      </c>
      <c r="E92" s="20">
        <v>1734.01</v>
      </c>
      <c r="F92" s="20">
        <v>1734.31</v>
      </c>
      <c r="G92" s="20">
        <v>1776.98</v>
      </c>
      <c r="H92" s="20">
        <v>1823.28</v>
      </c>
      <c r="I92" s="20"/>
      <c r="J92" s="21"/>
      <c r="K92" s="21"/>
    </row>
    <row r="93" spans="1:11" x14ac:dyDescent="0.2">
      <c r="A93" s="22">
        <v>312</v>
      </c>
      <c r="B93" s="23" t="s">
        <v>71</v>
      </c>
      <c r="C93" s="44">
        <v>1678.8</v>
      </c>
      <c r="D93" s="44">
        <v>1780.65</v>
      </c>
      <c r="E93" s="44">
        <v>1734.01</v>
      </c>
      <c r="F93" s="44">
        <v>1734.31</v>
      </c>
      <c r="G93" s="44">
        <v>1776.98</v>
      </c>
      <c r="H93" s="44">
        <v>1823.28</v>
      </c>
      <c r="I93" s="44"/>
      <c r="J93" s="23"/>
      <c r="K93" s="23"/>
    </row>
    <row r="94" spans="1:11" hidden="1" x14ac:dyDescent="0.2">
      <c r="A94" s="29" t="s">
        <v>72</v>
      </c>
      <c r="B94" s="23" t="s">
        <v>73</v>
      </c>
      <c r="C94" s="25"/>
      <c r="D94" s="25"/>
      <c r="E94" s="25"/>
      <c r="F94" s="25"/>
      <c r="G94" s="25"/>
      <c r="H94" s="25"/>
      <c r="I94" s="25"/>
      <c r="J94" s="23"/>
      <c r="K94" s="23"/>
    </row>
    <row r="95" spans="1:11" hidden="1" x14ac:dyDescent="0.2">
      <c r="A95" s="29" t="s">
        <v>74</v>
      </c>
      <c r="B95" s="23" t="s">
        <v>75</v>
      </c>
      <c r="C95" s="25"/>
      <c r="D95" s="25"/>
      <c r="E95" s="25"/>
      <c r="F95" s="25"/>
      <c r="G95" s="25"/>
      <c r="H95" s="25"/>
      <c r="I95" s="25"/>
      <c r="J95" s="23"/>
      <c r="K95" s="23"/>
    </row>
    <row r="96" spans="1:11" hidden="1" x14ac:dyDescent="0.2">
      <c r="A96" s="26" t="s">
        <v>76</v>
      </c>
      <c r="B96" s="27" t="s">
        <v>77</v>
      </c>
      <c r="C96" s="28"/>
      <c r="D96" s="28"/>
      <c r="E96" s="28"/>
      <c r="F96" s="28"/>
      <c r="G96" s="28"/>
      <c r="H96" s="28"/>
      <c r="I96" s="28"/>
      <c r="J96" s="27"/>
      <c r="K96" s="27"/>
    </row>
    <row r="97" spans="1:11" hidden="1" x14ac:dyDescent="0.2">
      <c r="A97" s="6"/>
      <c r="B97" s="7"/>
      <c r="C97" s="8"/>
      <c r="D97" s="8"/>
      <c r="E97" s="8"/>
      <c r="F97" s="8"/>
      <c r="G97" s="8"/>
      <c r="H97" s="8"/>
      <c r="I97" s="8"/>
      <c r="J97" s="7"/>
      <c r="K97" s="10"/>
    </row>
    <row r="98" spans="1:11" hidden="1" x14ac:dyDescent="0.2">
      <c r="A98" s="6"/>
      <c r="B98" s="7"/>
      <c r="C98" s="8"/>
      <c r="D98" s="8"/>
      <c r="E98" s="8"/>
      <c r="F98" s="8"/>
      <c r="G98" s="8"/>
      <c r="H98" s="8"/>
      <c r="I98" s="8"/>
      <c r="J98" s="10"/>
      <c r="K98" s="10"/>
    </row>
    <row r="99" spans="1:11" hidden="1" x14ac:dyDescent="0.2">
      <c r="A99" s="18" t="s">
        <v>78</v>
      </c>
      <c r="B99" s="21" t="s">
        <v>79</v>
      </c>
      <c r="C99" s="45"/>
      <c r="D99" s="45"/>
      <c r="E99" s="45"/>
      <c r="F99" s="45"/>
      <c r="G99" s="45"/>
      <c r="H99" s="45"/>
      <c r="I99" s="45"/>
      <c r="J99" s="21"/>
      <c r="K99" s="21"/>
    </row>
    <row r="100" spans="1:11" hidden="1" x14ac:dyDescent="0.2">
      <c r="A100" s="43">
        <v>312001081</v>
      </c>
      <c r="B100" s="23" t="s">
        <v>80</v>
      </c>
      <c r="C100" s="25"/>
      <c r="D100" s="25"/>
      <c r="E100" s="25"/>
      <c r="F100" s="25"/>
      <c r="G100" s="25"/>
      <c r="H100" s="25"/>
      <c r="I100" s="25"/>
      <c r="J100" s="23"/>
      <c r="K100" s="23"/>
    </row>
    <row r="101" spans="1:11" hidden="1" x14ac:dyDescent="0.2">
      <c r="A101" s="43" t="s">
        <v>81</v>
      </c>
      <c r="B101" s="23" t="s">
        <v>82</v>
      </c>
      <c r="C101" s="25"/>
      <c r="D101" s="25"/>
      <c r="E101" s="25"/>
      <c r="F101" s="25"/>
      <c r="G101" s="25"/>
      <c r="H101" s="25"/>
      <c r="I101" s="25"/>
      <c r="J101" s="23"/>
      <c r="K101" s="23"/>
    </row>
    <row r="102" spans="1:11" hidden="1" x14ac:dyDescent="0.2">
      <c r="A102" s="22" t="s">
        <v>83</v>
      </c>
      <c r="B102" s="23" t="s">
        <v>84</v>
      </c>
      <c r="C102" s="25"/>
      <c r="D102" s="25"/>
      <c r="E102" s="25"/>
      <c r="F102" s="25"/>
      <c r="G102" s="25"/>
      <c r="H102" s="25"/>
      <c r="I102" s="25"/>
      <c r="J102" s="23"/>
      <c r="K102" s="23"/>
    </row>
    <row r="103" spans="1:11" hidden="1" x14ac:dyDescent="0.2">
      <c r="A103" s="22" t="s">
        <v>85</v>
      </c>
      <c r="B103" s="23" t="s">
        <v>86</v>
      </c>
      <c r="C103" s="25"/>
      <c r="D103" s="25"/>
      <c r="E103" s="25"/>
      <c r="F103" s="25"/>
      <c r="G103" s="25"/>
      <c r="H103" s="25"/>
      <c r="I103" s="25"/>
      <c r="J103" s="23"/>
      <c r="K103" s="23"/>
    </row>
    <row r="104" spans="1:11" hidden="1" x14ac:dyDescent="0.2">
      <c r="A104" s="22" t="s">
        <v>87</v>
      </c>
      <c r="B104" s="23" t="s">
        <v>88</v>
      </c>
      <c r="C104" s="25"/>
      <c r="D104" s="25"/>
      <c r="E104" s="25"/>
      <c r="F104" s="25"/>
      <c r="G104" s="25"/>
      <c r="H104" s="25"/>
      <c r="I104" s="25"/>
      <c r="J104" s="23"/>
      <c r="K104" s="23"/>
    </row>
    <row r="105" spans="1:11" hidden="1" x14ac:dyDescent="0.2">
      <c r="A105" s="22" t="s">
        <v>89</v>
      </c>
      <c r="B105" s="23" t="s">
        <v>90</v>
      </c>
      <c r="C105" s="25"/>
      <c r="D105" s="25"/>
      <c r="E105" s="25"/>
      <c r="F105" s="25"/>
      <c r="G105" s="25"/>
      <c r="H105" s="25"/>
      <c r="I105" s="25"/>
      <c r="J105" s="23"/>
      <c r="K105" s="23"/>
    </row>
    <row r="106" spans="1:11" hidden="1" x14ac:dyDescent="0.2">
      <c r="A106" s="22" t="s">
        <v>91</v>
      </c>
      <c r="B106" s="23" t="s">
        <v>92</v>
      </c>
      <c r="C106" s="25"/>
      <c r="D106" s="25"/>
      <c r="E106" s="25"/>
      <c r="F106" s="25"/>
      <c r="G106" s="25"/>
      <c r="H106" s="25"/>
      <c r="I106" s="25"/>
      <c r="J106" s="23"/>
      <c r="K106" s="23"/>
    </row>
    <row r="107" spans="1:11" hidden="1" x14ac:dyDescent="0.2">
      <c r="A107" s="22" t="s">
        <v>93</v>
      </c>
      <c r="B107" s="23" t="s">
        <v>94</v>
      </c>
      <c r="C107" s="25"/>
      <c r="D107" s="25"/>
      <c r="E107" s="25"/>
      <c r="F107" s="25"/>
      <c r="G107" s="25"/>
      <c r="H107" s="25"/>
      <c r="I107" s="25"/>
      <c r="J107" s="23"/>
      <c r="K107" s="23"/>
    </row>
    <row r="108" spans="1:11" hidden="1" x14ac:dyDescent="0.2">
      <c r="A108" s="22" t="s">
        <v>95</v>
      </c>
      <c r="B108" s="23" t="s">
        <v>96</v>
      </c>
      <c r="C108" s="25"/>
      <c r="D108" s="25"/>
      <c r="E108" s="25"/>
      <c r="F108" s="25"/>
      <c r="G108" s="25"/>
      <c r="H108" s="25"/>
      <c r="I108" s="25"/>
      <c r="J108" s="23"/>
      <c r="K108" s="23"/>
    </row>
    <row r="109" spans="1:11" hidden="1" x14ac:dyDescent="0.2">
      <c r="A109" s="22" t="s">
        <v>97</v>
      </c>
      <c r="B109" s="23" t="s">
        <v>98</v>
      </c>
      <c r="C109" s="25"/>
      <c r="D109" s="25"/>
      <c r="E109" s="25"/>
      <c r="F109" s="25"/>
      <c r="G109" s="25"/>
      <c r="H109" s="25"/>
      <c r="I109" s="25"/>
      <c r="J109" s="23"/>
      <c r="K109" s="23"/>
    </row>
    <row r="110" spans="1:11" hidden="1" x14ac:dyDescent="0.2">
      <c r="A110" s="22" t="s">
        <v>99</v>
      </c>
      <c r="B110" s="23" t="s">
        <v>100</v>
      </c>
      <c r="C110" s="25"/>
      <c r="D110" s="25"/>
      <c r="E110" s="25"/>
      <c r="F110" s="25"/>
      <c r="G110" s="25"/>
      <c r="H110" s="25"/>
      <c r="I110" s="25"/>
      <c r="J110" s="23"/>
      <c r="K110" s="23"/>
    </row>
    <row r="111" spans="1:11" hidden="1" x14ac:dyDescent="0.2">
      <c r="A111" s="22" t="s">
        <v>101</v>
      </c>
      <c r="B111" s="23" t="s">
        <v>102</v>
      </c>
      <c r="C111" s="25"/>
      <c r="D111" s="25"/>
      <c r="E111" s="25"/>
      <c r="F111" s="25"/>
      <c r="G111" s="25"/>
      <c r="H111" s="25"/>
      <c r="I111" s="25"/>
      <c r="J111" s="23"/>
      <c r="K111" s="23"/>
    </row>
    <row r="112" spans="1:11" hidden="1" x14ac:dyDescent="0.2">
      <c r="A112" s="43">
        <v>3120010303</v>
      </c>
      <c r="B112" s="23" t="s">
        <v>103</v>
      </c>
      <c r="C112" s="25"/>
      <c r="D112" s="25"/>
      <c r="E112" s="25"/>
      <c r="F112" s="25"/>
      <c r="G112" s="25"/>
      <c r="H112" s="25"/>
      <c r="I112" s="25"/>
      <c r="J112" s="23"/>
      <c r="K112" s="23"/>
    </row>
    <row r="113" spans="1:11" hidden="1" x14ac:dyDescent="0.2">
      <c r="A113" s="22" t="s">
        <v>104</v>
      </c>
      <c r="B113" s="23" t="s">
        <v>105</v>
      </c>
      <c r="C113" s="25"/>
      <c r="D113" s="25"/>
      <c r="E113" s="25"/>
      <c r="F113" s="25"/>
      <c r="G113" s="25"/>
      <c r="H113" s="25"/>
      <c r="I113" s="25"/>
      <c r="J113" s="23"/>
      <c r="K113" s="23"/>
    </row>
    <row r="114" spans="1:11" hidden="1" x14ac:dyDescent="0.2">
      <c r="A114" s="22">
        <v>3120012</v>
      </c>
      <c r="B114" s="23" t="s">
        <v>106</v>
      </c>
      <c r="C114" s="25"/>
      <c r="D114" s="25"/>
      <c r="E114" s="25"/>
      <c r="F114" s="25"/>
      <c r="G114" s="25"/>
      <c r="H114" s="25"/>
      <c r="I114" s="25"/>
      <c r="J114" s="23"/>
      <c r="K114" s="23"/>
    </row>
    <row r="115" spans="1:11" hidden="1" x14ac:dyDescent="0.2">
      <c r="A115" s="22" t="s">
        <v>107</v>
      </c>
      <c r="B115" s="23" t="s">
        <v>108</v>
      </c>
      <c r="C115" s="25"/>
      <c r="D115" s="25"/>
      <c r="E115" s="25"/>
      <c r="F115" s="25"/>
      <c r="G115" s="25"/>
      <c r="H115" s="25"/>
      <c r="I115" s="25"/>
      <c r="J115" s="23"/>
      <c r="K115" s="23"/>
    </row>
    <row r="116" spans="1:11" hidden="1" x14ac:dyDescent="0.2">
      <c r="A116" s="43" t="s">
        <v>109</v>
      </c>
      <c r="B116" s="23" t="s">
        <v>110</v>
      </c>
      <c r="C116" s="25"/>
      <c r="D116" s="25"/>
      <c r="E116" s="25"/>
      <c r="F116" s="25"/>
      <c r="G116" s="25"/>
      <c r="H116" s="25"/>
      <c r="I116" s="25"/>
      <c r="J116" s="23"/>
      <c r="K116" s="23"/>
    </row>
    <row r="117" spans="1:11" hidden="1" x14ac:dyDescent="0.2">
      <c r="A117" s="26">
        <v>312007</v>
      </c>
      <c r="B117" s="27" t="s">
        <v>111</v>
      </c>
      <c r="C117" s="28"/>
      <c r="D117" s="28"/>
      <c r="E117" s="28"/>
      <c r="F117" s="28"/>
      <c r="G117" s="28"/>
      <c r="H117" s="28"/>
      <c r="I117" s="28"/>
      <c r="J117" s="27"/>
      <c r="K117" s="27"/>
    </row>
    <row r="118" spans="1:11" x14ac:dyDescent="0.2">
      <c r="A118" s="26"/>
      <c r="B118" s="27"/>
      <c r="C118" s="28"/>
      <c r="D118" s="28"/>
      <c r="E118" s="28"/>
      <c r="F118" s="28"/>
      <c r="G118" s="28"/>
      <c r="H118" s="28"/>
      <c r="I118" s="28"/>
      <c r="J118" s="27"/>
      <c r="K118" s="27"/>
    </row>
    <row r="120" spans="1:11" hidden="1" x14ac:dyDescent="0.2">
      <c r="A120" s="13"/>
      <c r="B120" s="7"/>
      <c r="C120" s="15"/>
      <c r="D120" s="15"/>
      <c r="E120" s="15"/>
      <c r="F120" s="15"/>
      <c r="G120" s="15"/>
      <c r="H120" s="15"/>
      <c r="I120" s="15"/>
      <c r="J120" s="10"/>
      <c r="K120" s="10"/>
    </row>
    <row r="121" spans="1:11" hidden="1" x14ac:dyDescent="0.2"/>
    <row r="122" spans="1:11" ht="15.75" x14ac:dyDescent="0.25">
      <c r="A122" s="46"/>
      <c r="B122" s="47" t="s">
        <v>112</v>
      </c>
      <c r="C122" s="48">
        <f t="shared" ref="C122" si="2">C43+C11+C92</f>
        <v>5647.76</v>
      </c>
      <c r="D122" s="48">
        <v>5964.41</v>
      </c>
      <c r="E122" s="48">
        <v>6091.93</v>
      </c>
      <c r="F122" s="48">
        <f t="shared" ref="F122:I122" si="3">F43+F11+F92</f>
        <v>6094.83</v>
      </c>
      <c r="G122" s="48">
        <f t="shared" si="3"/>
        <v>6258.3600000000006</v>
      </c>
      <c r="H122" s="48">
        <f t="shared" si="3"/>
        <v>6370.16</v>
      </c>
      <c r="I122" s="48">
        <f t="shared" si="3"/>
        <v>0</v>
      </c>
      <c r="J122" s="10"/>
      <c r="K122" s="10"/>
    </row>
    <row r="123" spans="1:11" hidden="1" x14ac:dyDescent="0.2"/>
    <row r="124" spans="1:11" hidden="1" x14ac:dyDescent="0.2"/>
    <row r="125" spans="1:11" hidden="1" x14ac:dyDescent="0.2"/>
    <row r="126" spans="1:11" hidden="1" x14ac:dyDescent="0.2"/>
    <row r="127" spans="1:11" hidden="1" x14ac:dyDescent="0.2">
      <c r="A127" s="6"/>
      <c r="B127" s="7"/>
      <c r="C127" s="8"/>
      <c r="D127" s="8"/>
      <c r="E127" s="8"/>
      <c r="F127" s="8"/>
      <c r="G127" s="8"/>
      <c r="H127" s="8"/>
      <c r="I127" s="8"/>
      <c r="J127" s="7"/>
    </row>
    <row r="128" spans="1:11" hidden="1" x14ac:dyDescent="0.2">
      <c r="A128" s="6"/>
      <c r="B128" s="7"/>
      <c r="C128" s="49"/>
      <c r="D128" s="49"/>
      <c r="E128" s="49"/>
      <c r="F128" s="49"/>
      <c r="G128" s="49"/>
      <c r="H128" s="49"/>
      <c r="I128" s="49"/>
      <c r="J128" s="10"/>
    </row>
    <row r="129" spans="1:11" hidden="1" x14ac:dyDescent="0.2">
      <c r="A129" s="6"/>
      <c r="B129" s="7"/>
      <c r="C129" s="8"/>
      <c r="D129" s="8"/>
      <c r="E129" s="8"/>
      <c r="F129" s="8"/>
      <c r="G129" s="8"/>
      <c r="H129" s="8"/>
      <c r="I129" s="8"/>
      <c r="J129" s="7" t="s">
        <v>9</v>
      </c>
    </row>
    <row r="130" spans="1:11" hidden="1" x14ac:dyDescent="0.2">
      <c r="A130" s="6"/>
      <c r="B130" s="7"/>
      <c r="C130" s="11"/>
      <c r="D130" s="11"/>
      <c r="E130" s="11"/>
      <c r="F130" s="11"/>
      <c r="G130" s="11"/>
      <c r="H130" s="11"/>
      <c r="I130" s="11"/>
      <c r="J130" s="10"/>
    </row>
    <row r="131" spans="1:11" ht="15" x14ac:dyDescent="0.25">
      <c r="A131" s="18">
        <v>230</v>
      </c>
      <c r="B131" s="50" t="s">
        <v>113</v>
      </c>
      <c r="C131" s="20">
        <v>80.650000000000006</v>
      </c>
      <c r="D131" s="20">
        <v>13.82</v>
      </c>
      <c r="E131" s="20">
        <v>6</v>
      </c>
      <c r="F131" s="20">
        <v>6</v>
      </c>
      <c r="G131" s="20">
        <v>6</v>
      </c>
      <c r="H131" s="20">
        <v>6</v>
      </c>
      <c r="I131" s="20"/>
      <c r="J131" s="21"/>
      <c r="K131" s="21"/>
    </row>
    <row r="132" spans="1:11" hidden="1" x14ac:dyDescent="0.2">
      <c r="A132" s="29" t="s">
        <v>114</v>
      </c>
      <c r="B132" s="23"/>
      <c r="C132" s="25"/>
      <c r="D132" s="25"/>
      <c r="E132" s="25"/>
      <c r="F132" s="25"/>
      <c r="G132" s="25"/>
      <c r="H132" s="25"/>
      <c r="I132" s="25"/>
      <c r="J132" s="23"/>
      <c r="K132" s="23"/>
    </row>
    <row r="133" spans="1:11" x14ac:dyDescent="0.2">
      <c r="A133" s="51">
        <v>231</v>
      </c>
      <c r="B133" s="23" t="s">
        <v>115</v>
      </c>
      <c r="C133" s="25">
        <v>70.010000000000005</v>
      </c>
      <c r="D133" s="25"/>
      <c r="E133" s="25"/>
      <c r="F133" s="25"/>
      <c r="G133" s="25"/>
      <c r="H133" s="25"/>
      <c r="I133" s="25"/>
      <c r="J133" s="23"/>
      <c r="K133" s="23"/>
    </row>
    <row r="134" spans="1:11" x14ac:dyDescent="0.2">
      <c r="A134" s="22">
        <v>233</v>
      </c>
      <c r="B134" s="23" t="s">
        <v>116</v>
      </c>
      <c r="C134" s="25">
        <v>10.64</v>
      </c>
      <c r="D134" s="25">
        <v>13.82</v>
      </c>
      <c r="E134" s="25">
        <v>6</v>
      </c>
      <c r="F134" s="25">
        <v>6</v>
      </c>
      <c r="G134" s="25">
        <v>6</v>
      </c>
      <c r="H134" s="25"/>
      <c r="I134" s="25"/>
      <c r="J134" s="23"/>
      <c r="K134" s="23"/>
    </row>
    <row r="135" spans="1:11" x14ac:dyDescent="0.2">
      <c r="A135" s="52" t="s">
        <v>117</v>
      </c>
      <c r="B135" s="23" t="s">
        <v>118</v>
      </c>
      <c r="C135" s="25"/>
      <c r="D135" s="25"/>
      <c r="E135" s="25"/>
      <c r="F135" s="25"/>
      <c r="G135" s="25"/>
      <c r="H135" s="25"/>
      <c r="I135" s="25"/>
      <c r="J135" s="23"/>
      <c r="K135" s="23"/>
    </row>
    <row r="136" spans="1:11" hidden="1" x14ac:dyDescent="0.2">
      <c r="A136" s="26"/>
      <c r="B136" s="27"/>
      <c r="C136" s="28"/>
      <c r="D136" s="28"/>
      <c r="E136" s="28"/>
      <c r="F136" s="28"/>
      <c r="G136" s="28"/>
      <c r="H136" s="28"/>
      <c r="I136" s="28"/>
      <c r="J136" s="27"/>
      <c r="K136" s="27"/>
    </row>
    <row r="137" spans="1:11" hidden="1" x14ac:dyDescent="0.2">
      <c r="A137" s="38">
        <v>322001</v>
      </c>
      <c r="B137" s="39" t="s">
        <v>119</v>
      </c>
      <c r="C137" s="41"/>
      <c r="D137" s="41"/>
      <c r="E137" s="41"/>
      <c r="F137" s="41"/>
      <c r="G137" s="41"/>
      <c r="H137" s="41"/>
      <c r="I137" s="41"/>
      <c r="J137" s="35"/>
      <c r="K137" s="35"/>
    </row>
    <row r="138" spans="1:11" hidden="1" x14ac:dyDescent="0.2">
      <c r="A138" s="38">
        <v>322001</v>
      </c>
      <c r="B138" s="39" t="s">
        <v>120</v>
      </c>
      <c r="C138" s="41"/>
      <c r="D138" s="41"/>
      <c r="E138" s="41"/>
      <c r="F138" s="41"/>
      <c r="G138" s="41"/>
      <c r="H138" s="41"/>
      <c r="I138" s="41"/>
      <c r="J138" s="35"/>
      <c r="K138" s="35"/>
    </row>
    <row r="139" spans="1:11" hidden="1" x14ac:dyDescent="0.2">
      <c r="A139" s="53">
        <v>322001</v>
      </c>
      <c r="B139" s="39" t="s">
        <v>121</v>
      </c>
    </row>
    <row r="140" spans="1:11" ht="15.75" x14ac:dyDescent="0.25">
      <c r="A140" s="46"/>
      <c r="B140" s="47" t="s">
        <v>122</v>
      </c>
      <c r="C140" s="20">
        <v>80.650000000000006</v>
      </c>
      <c r="D140" s="20">
        <v>13.82</v>
      </c>
      <c r="E140" s="8">
        <v>6</v>
      </c>
      <c r="F140" s="8">
        <v>6</v>
      </c>
      <c r="G140" s="8">
        <v>6</v>
      </c>
      <c r="H140" s="8">
        <v>6</v>
      </c>
      <c r="I140" s="8">
        <v>0</v>
      </c>
      <c r="J140" s="10"/>
      <c r="K140" s="10"/>
    </row>
    <row r="141" spans="1:11" hidden="1" x14ac:dyDescent="0.2">
      <c r="A141" s="6"/>
      <c r="B141" s="7"/>
      <c r="C141" s="8"/>
      <c r="D141" s="8"/>
      <c r="E141" s="8"/>
      <c r="F141" s="8"/>
      <c r="G141" s="8"/>
      <c r="H141" s="8"/>
      <c r="I141" s="8"/>
      <c r="J141" s="7"/>
      <c r="K141" s="35"/>
    </row>
    <row r="142" spans="1:11" hidden="1" x14ac:dyDescent="0.2">
      <c r="A142" s="6"/>
      <c r="B142" s="7"/>
      <c r="C142" s="11"/>
      <c r="D142" s="11"/>
      <c r="E142" s="11"/>
      <c r="F142" s="11"/>
      <c r="G142" s="11"/>
      <c r="H142" s="11"/>
      <c r="I142" s="11"/>
      <c r="J142" s="10"/>
      <c r="K142" s="35"/>
    </row>
    <row r="143" spans="1:11" hidden="1" x14ac:dyDescent="0.2">
      <c r="A143" s="6"/>
      <c r="B143" s="7"/>
      <c r="C143" s="8"/>
      <c r="D143" s="8"/>
      <c r="E143" s="8"/>
      <c r="F143" s="8"/>
      <c r="G143" s="8"/>
      <c r="H143" s="8"/>
      <c r="I143" s="8"/>
      <c r="J143" s="7" t="s">
        <v>9</v>
      </c>
      <c r="K143" s="35"/>
    </row>
    <row r="144" spans="1:11" hidden="1" x14ac:dyDescent="0.2">
      <c r="A144" s="6"/>
      <c r="B144" s="7"/>
      <c r="C144" s="11"/>
      <c r="D144" s="11"/>
      <c r="E144" s="11"/>
      <c r="F144" s="11"/>
      <c r="G144" s="11"/>
      <c r="H144" s="11"/>
      <c r="I144" s="11"/>
      <c r="J144" s="10"/>
    </row>
    <row r="145" spans="1:11" x14ac:dyDescent="0.2">
      <c r="A145" s="6" t="s">
        <v>1</v>
      </c>
      <c r="B145" s="7" t="s">
        <v>2</v>
      </c>
      <c r="C145" s="8" t="s">
        <v>3</v>
      </c>
      <c r="D145" s="8" t="s">
        <v>3</v>
      </c>
      <c r="E145" s="8" t="s">
        <v>4</v>
      </c>
      <c r="F145" s="9" t="s">
        <v>5</v>
      </c>
      <c r="G145" s="8" t="s">
        <v>6</v>
      </c>
      <c r="H145" s="8" t="s">
        <v>7</v>
      </c>
      <c r="I145" s="8" t="s">
        <v>8</v>
      </c>
      <c r="J145" s="7" t="s">
        <v>9</v>
      </c>
    </row>
    <row r="146" spans="1:11" x14ac:dyDescent="0.2">
      <c r="A146" s="6" t="s">
        <v>10</v>
      </c>
      <c r="B146" s="7"/>
      <c r="C146" s="11">
        <v>2016</v>
      </c>
      <c r="D146" s="11">
        <v>2017</v>
      </c>
      <c r="E146" s="11">
        <v>2018</v>
      </c>
      <c r="F146" s="11">
        <v>2018</v>
      </c>
      <c r="G146" s="11">
        <v>2019</v>
      </c>
      <c r="H146" s="11">
        <v>2019</v>
      </c>
      <c r="I146" s="11">
        <v>2019</v>
      </c>
      <c r="J146" s="10"/>
    </row>
    <row r="147" spans="1:11" ht="15" x14ac:dyDescent="0.25">
      <c r="A147" s="54"/>
      <c r="B147" s="50" t="s">
        <v>123</v>
      </c>
      <c r="C147" s="45">
        <v>78.239999999999995</v>
      </c>
      <c r="D147" s="45"/>
      <c r="E147" s="45">
        <v>0</v>
      </c>
      <c r="F147" s="45">
        <v>247.21</v>
      </c>
      <c r="G147" s="45"/>
      <c r="H147" s="45"/>
      <c r="I147" s="45"/>
      <c r="J147" s="21"/>
      <c r="K147" s="21"/>
    </row>
    <row r="148" spans="1:11" x14ac:dyDescent="0.2">
      <c r="A148" s="22">
        <v>453</v>
      </c>
      <c r="B148" s="23" t="s">
        <v>124</v>
      </c>
      <c r="C148" s="25">
        <v>59.73</v>
      </c>
      <c r="D148" s="25">
        <v>44.63</v>
      </c>
      <c r="E148" s="25"/>
      <c r="F148" s="25">
        <v>37.61</v>
      </c>
      <c r="G148" s="25"/>
      <c r="H148" s="25"/>
      <c r="I148" s="25"/>
      <c r="J148" s="23"/>
      <c r="K148" s="23"/>
    </row>
    <row r="149" spans="1:11" x14ac:dyDescent="0.2">
      <c r="A149" s="22">
        <v>454</v>
      </c>
      <c r="B149" s="23" t="s">
        <v>125</v>
      </c>
      <c r="C149" s="25">
        <v>15.06</v>
      </c>
      <c r="D149" s="25">
        <v>188.41</v>
      </c>
      <c r="E149" s="25"/>
      <c r="F149" s="25">
        <v>209.6</v>
      </c>
      <c r="G149" s="25"/>
      <c r="H149" s="25"/>
      <c r="I149" s="25"/>
      <c r="J149" s="23"/>
      <c r="K149" s="23"/>
    </row>
    <row r="150" spans="1:11" x14ac:dyDescent="0.2">
      <c r="A150" s="43">
        <v>513</v>
      </c>
      <c r="B150" s="23" t="s">
        <v>126</v>
      </c>
      <c r="C150" s="25">
        <v>0</v>
      </c>
      <c r="D150" s="25">
        <v>0</v>
      </c>
      <c r="E150" s="25"/>
      <c r="F150" s="25">
        <v>0</v>
      </c>
      <c r="G150" s="25"/>
      <c r="H150" s="25"/>
      <c r="I150" s="25"/>
      <c r="J150" s="23"/>
      <c r="K150" s="23"/>
    </row>
    <row r="151" spans="1:11" hidden="1" x14ac:dyDescent="0.2">
      <c r="A151" s="26">
        <v>513002</v>
      </c>
      <c r="B151" s="27" t="s">
        <v>127</v>
      </c>
      <c r="C151" s="28"/>
      <c r="D151" s="28"/>
      <c r="E151" s="28"/>
      <c r="F151" s="28"/>
      <c r="G151" s="28"/>
      <c r="H151" s="28"/>
      <c r="I151" s="28"/>
      <c r="J151" s="27"/>
      <c r="K151" s="27"/>
    </row>
    <row r="152" spans="1:11" x14ac:dyDescent="0.2">
      <c r="A152" s="16">
        <v>456</v>
      </c>
      <c r="B152" t="s">
        <v>128</v>
      </c>
      <c r="C152" s="17">
        <v>3.45</v>
      </c>
      <c r="D152" s="17">
        <v>18</v>
      </c>
      <c r="F152" s="17">
        <v>0</v>
      </c>
    </row>
    <row r="153" spans="1:11" ht="15.75" x14ac:dyDescent="0.25">
      <c r="A153" s="46"/>
      <c r="B153" s="47" t="s">
        <v>129</v>
      </c>
      <c r="C153" s="8">
        <f>C148+C149+C150+C152</f>
        <v>78.239999999999995</v>
      </c>
      <c r="D153" s="8">
        <v>251.05</v>
      </c>
      <c r="E153" s="8">
        <v>0</v>
      </c>
      <c r="F153" s="8">
        <f>F148+F149+F150+F152</f>
        <v>247.20999999999998</v>
      </c>
      <c r="G153" s="8">
        <v>0</v>
      </c>
      <c r="H153" s="15">
        <v>0</v>
      </c>
      <c r="I153" s="15">
        <v>0</v>
      </c>
      <c r="J153" s="10"/>
      <c r="K153" s="10"/>
    </row>
    <row r="155" spans="1:11" ht="18" x14ac:dyDescent="0.25">
      <c r="A155" s="46"/>
      <c r="B155" s="55" t="s">
        <v>130</v>
      </c>
      <c r="C155" s="56">
        <f t="shared" ref="C155" si="4">C122+C140+C153</f>
        <v>5806.65</v>
      </c>
      <c r="D155" s="56">
        <v>6229.28</v>
      </c>
      <c r="E155" s="56">
        <v>6097.93</v>
      </c>
      <c r="F155" s="56">
        <f t="shared" ref="F155:I155" si="5">F122+F140+F153</f>
        <v>6348.04</v>
      </c>
      <c r="G155" s="56">
        <f t="shared" si="5"/>
        <v>6264.3600000000006</v>
      </c>
      <c r="H155" s="56">
        <f t="shared" si="5"/>
        <v>6376.16</v>
      </c>
      <c r="I155" s="56">
        <f t="shared" si="5"/>
        <v>0</v>
      </c>
      <c r="J155" s="10"/>
      <c r="K155" s="10"/>
    </row>
    <row r="157" spans="1:11" x14ac:dyDescent="0.2">
      <c r="A157" s="16">
        <v>223.31200000000001</v>
      </c>
      <c r="B157" s="57" t="s">
        <v>131</v>
      </c>
      <c r="C157" s="37">
        <v>450.67</v>
      </c>
      <c r="D157" s="37">
        <v>469</v>
      </c>
      <c r="E157" s="37">
        <v>602.26</v>
      </c>
      <c r="F157" s="37">
        <v>602.26</v>
      </c>
      <c r="G157" s="37">
        <v>602.26</v>
      </c>
      <c r="H157" s="37">
        <f>SUM(H158:H169)</f>
        <v>704.4</v>
      </c>
      <c r="I157" s="37">
        <f>SUM(I158:I169)</f>
        <v>0</v>
      </c>
    </row>
    <row r="158" spans="1:11" x14ac:dyDescent="0.2">
      <c r="B158" s="58" t="s">
        <v>132</v>
      </c>
      <c r="C158" s="37"/>
      <c r="D158" s="37"/>
      <c r="E158" s="59">
        <v>331.82</v>
      </c>
      <c r="F158" s="59"/>
      <c r="G158" s="59"/>
      <c r="H158" s="59">
        <v>395.62</v>
      </c>
      <c r="I158" s="59"/>
    </row>
    <row r="159" spans="1:11" x14ac:dyDescent="0.2">
      <c r="B159" s="58" t="s">
        <v>133</v>
      </c>
      <c r="C159" s="37"/>
      <c r="D159" s="37"/>
      <c r="E159" s="59">
        <v>40</v>
      </c>
      <c r="F159" s="59"/>
      <c r="G159" s="59"/>
      <c r="H159" s="59">
        <v>45</v>
      </c>
      <c r="I159" s="59"/>
    </row>
    <row r="160" spans="1:11" x14ac:dyDescent="0.2">
      <c r="B160" s="58" t="s">
        <v>134</v>
      </c>
      <c r="C160" s="37"/>
      <c r="D160" s="37"/>
      <c r="E160" s="59">
        <v>126</v>
      </c>
      <c r="F160" s="59"/>
      <c r="G160" s="59"/>
      <c r="H160" s="59">
        <v>138</v>
      </c>
      <c r="I160" s="59"/>
    </row>
    <row r="161" spans="2:9" x14ac:dyDescent="0.2">
      <c r="B161" s="58" t="s">
        <v>135</v>
      </c>
      <c r="C161" s="37"/>
      <c r="D161" s="37"/>
      <c r="E161" s="59">
        <v>61</v>
      </c>
      <c r="F161" s="59"/>
      <c r="G161" s="59"/>
      <c r="H161" s="59">
        <v>70</v>
      </c>
      <c r="I161" s="59"/>
    </row>
    <row r="162" spans="2:9" x14ac:dyDescent="0.2">
      <c r="B162" s="60" t="s">
        <v>136</v>
      </c>
      <c r="C162" s="59"/>
      <c r="D162" s="59"/>
      <c r="E162" s="59">
        <v>19.440000000000001</v>
      </c>
      <c r="F162" s="59"/>
      <c r="G162" s="59"/>
      <c r="H162" s="59">
        <v>22.28</v>
      </c>
      <c r="I162" s="59"/>
    </row>
    <row r="163" spans="2:9" x14ac:dyDescent="0.2">
      <c r="B163" s="60" t="s">
        <v>145</v>
      </c>
      <c r="C163" s="59"/>
      <c r="D163" s="59"/>
      <c r="E163" s="59">
        <v>5</v>
      </c>
      <c r="F163" s="59"/>
      <c r="G163" s="59"/>
      <c r="H163" s="59">
        <v>12</v>
      </c>
      <c r="I163" s="59"/>
    </row>
    <row r="164" spans="2:9" hidden="1" x14ac:dyDescent="0.2">
      <c r="B164" s="60" t="s">
        <v>137</v>
      </c>
      <c r="C164" s="59"/>
      <c r="D164" s="59"/>
      <c r="E164" s="59"/>
      <c r="F164" s="59"/>
      <c r="G164" s="59"/>
      <c r="H164" s="59"/>
      <c r="I164" s="59"/>
    </row>
    <row r="165" spans="2:9" x14ac:dyDescent="0.2">
      <c r="B165" s="58" t="s">
        <v>138</v>
      </c>
      <c r="C165" s="37"/>
      <c r="D165" s="37"/>
      <c r="E165" s="59">
        <v>3</v>
      </c>
      <c r="F165" s="59"/>
      <c r="G165" s="59"/>
      <c r="H165" s="59">
        <v>3</v>
      </c>
      <c r="I165" s="59"/>
    </row>
    <row r="166" spans="2:9" x14ac:dyDescent="0.2">
      <c r="B166" s="58" t="s">
        <v>139</v>
      </c>
      <c r="C166" s="37"/>
      <c r="D166" s="37"/>
      <c r="E166" s="59">
        <v>11</v>
      </c>
      <c r="F166" s="59"/>
      <c r="G166" s="59"/>
      <c r="H166" s="59">
        <v>13</v>
      </c>
      <c r="I166" s="59"/>
    </row>
    <row r="167" spans="2:9" x14ac:dyDescent="0.2">
      <c r="B167" s="58" t="s">
        <v>140</v>
      </c>
      <c r="C167" s="37"/>
      <c r="D167" s="37"/>
      <c r="E167" s="59">
        <v>1</v>
      </c>
      <c r="F167" s="59"/>
      <c r="G167" s="59"/>
      <c r="H167" s="59">
        <v>1.5</v>
      </c>
      <c r="I167" s="59"/>
    </row>
    <row r="168" spans="2:9" x14ac:dyDescent="0.2">
      <c r="B168" s="58" t="s">
        <v>141</v>
      </c>
      <c r="C168" s="37"/>
      <c r="D168" s="37"/>
      <c r="E168" s="59"/>
      <c r="F168" s="59"/>
      <c r="G168" s="59"/>
      <c r="H168" s="59">
        <v>0</v>
      </c>
      <c r="I168" s="59"/>
    </row>
    <row r="169" spans="2:9" x14ac:dyDescent="0.2">
      <c r="B169" s="58" t="s">
        <v>142</v>
      </c>
      <c r="E169" s="59">
        <v>4</v>
      </c>
      <c r="F169" s="59"/>
      <c r="G169" s="59"/>
      <c r="H169" s="59">
        <v>4</v>
      </c>
      <c r="I169" s="59"/>
    </row>
    <row r="170" spans="2:9" ht="18.75" x14ac:dyDescent="0.3">
      <c r="B170" s="55" t="s">
        <v>143</v>
      </c>
      <c r="C170" s="56">
        <f t="shared" ref="C170" si="6">C155+C157</f>
        <v>6257.32</v>
      </c>
      <c r="D170" s="56">
        <v>6698.28</v>
      </c>
      <c r="E170" s="56">
        <v>6700.19</v>
      </c>
      <c r="F170" s="56">
        <f t="shared" ref="F170:I170" si="7">F155+F157</f>
        <v>6950.3</v>
      </c>
      <c r="G170" s="56">
        <f t="shared" si="7"/>
        <v>6866.6200000000008</v>
      </c>
      <c r="H170" s="61">
        <f t="shared" si="7"/>
        <v>7080.5599999999995</v>
      </c>
      <c r="I170" s="61">
        <f t="shared" si="7"/>
        <v>0</v>
      </c>
    </row>
  </sheetData>
  <sheetProtection selectLockedCells="1" selectUnlockedCells="1"/>
  <printOptions gridLines="1"/>
  <pageMargins left="0.78749999999999998" right="0.78749999999999998" top="0.61458333333333337" bottom="0.49027777777777781" header="0.51180555555555551" footer="0.22500000000000001"/>
  <pageSetup paperSize="9" orientation="landscape" useFirstPageNumber="1" r:id="rId1"/>
  <headerFooter alignWithMargins="0"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rozpočtu 2019pp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2018-10-08T06:59:10Z</cp:lastPrinted>
  <dcterms:created xsi:type="dcterms:W3CDTF">2018-08-09T11:35:05Z</dcterms:created>
  <dcterms:modified xsi:type="dcterms:W3CDTF">2018-10-08T06:59:18Z</dcterms:modified>
</cp:coreProperties>
</file>